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ООП 54.01.20\2023-2027\"/>
    </mc:Choice>
  </mc:AlternateContent>
  <bookViews>
    <workbookView xWindow="240" yWindow="210" windowWidth="19320" windowHeight="9465"/>
  </bookViews>
  <sheets>
    <sheet name="План УП" sheetId="2" r:id="rId1"/>
    <sheet name="Титульный лист" sheetId="6" r:id="rId2"/>
    <sheet name="Календарный график УП" sheetId="4" r:id="rId3"/>
    <sheet name=" Сводные данные по БВ" sheetId="5" r:id="rId4"/>
  </sheets>
  <externalReferences>
    <externalReference r:id="rId5"/>
    <externalReference r:id="rId6"/>
    <externalReference r:id="rId7"/>
  </externalReferences>
  <definedNames>
    <definedName name="год" localSheetId="2">[1]Лист3!$C$1:$C$7</definedName>
    <definedName name="год">[2]Лист3!$C$1:$C$7</definedName>
    <definedName name="мес" localSheetId="2">[1]Лист3!$D$1:$D$2</definedName>
    <definedName name="мес">[2]Лист3!$D$1:$D$2</definedName>
    <definedName name="_xlnm.Print_Area" localSheetId="0">'План УП'!$A$1:$P$79</definedName>
    <definedName name="образ" localSheetId="2">[1]Лист3!$E$2:$E$4</definedName>
    <definedName name="образ">[2]Лист3!$E$2:$E$4</definedName>
    <definedName name="очная" localSheetId="2">[1]Лист3!$A$2:$A$4</definedName>
    <definedName name="очная">[2]Лист3!$A$2:$A$4</definedName>
    <definedName name="прог" localSheetId="2">[1]Лист3!$J$3:$J$5</definedName>
    <definedName name="прог">[2]Лист3!$J$3:$J$5</definedName>
    <definedName name="уров" localSheetId="2">[1]Лист3!$J$7:$J$8</definedName>
    <definedName name="уров">[2]Лист3!$J$7:$J$8</definedName>
  </definedNames>
  <calcPr calcId="152511"/>
  <fileRecoveryPr autoRecover="0"/>
</workbook>
</file>

<file path=xl/calcChain.xml><?xml version="1.0" encoding="utf-8"?>
<calcChain xmlns="http://schemas.openxmlformats.org/spreadsheetml/2006/main">
  <c r="AZ67" i="2" l="1"/>
  <c r="AZ68" i="2"/>
  <c r="AU65" i="2"/>
  <c r="AV65" i="2"/>
  <c r="AW65" i="2"/>
  <c r="AX65" i="2"/>
  <c r="AY65" i="2"/>
  <c r="AU66" i="2"/>
  <c r="AV66" i="2"/>
  <c r="AW66" i="2"/>
  <c r="AX66" i="2"/>
  <c r="AY66" i="2"/>
  <c r="AU67" i="2"/>
  <c r="AV67" i="2"/>
  <c r="AW67" i="2"/>
  <c r="AX67" i="2"/>
  <c r="AY67" i="2"/>
  <c r="AU68" i="2"/>
  <c r="AV68" i="2"/>
  <c r="AW68" i="2"/>
  <c r="AX68" i="2"/>
  <c r="AY68" i="2"/>
  <c r="AI65" i="2"/>
  <c r="AJ65" i="2"/>
  <c r="AJ66" i="2" s="1"/>
  <c r="AJ67" i="2" s="1"/>
  <c r="AJ68" i="2" s="1"/>
  <c r="AK65" i="2"/>
  <c r="AK66" i="2" s="1"/>
  <c r="AK67" i="2" s="1"/>
  <c r="AK68" i="2" s="1"/>
  <c r="AL65" i="2"/>
  <c r="AL66" i="2" s="1"/>
  <c r="AL67" i="2" s="1"/>
  <c r="AL68" i="2" s="1"/>
  <c r="AM65" i="2"/>
  <c r="AN65" i="2"/>
  <c r="AN66" i="2" s="1"/>
  <c r="AN67" i="2" s="1"/>
  <c r="AN68" i="2" s="1"/>
  <c r="AO65" i="2"/>
  <c r="AO66" i="2" s="1"/>
  <c r="AO67" i="2" s="1"/>
  <c r="AO68" i="2" s="1"/>
  <c r="AP65" i="2"/>
  <c r="AP66" i="2" s="1"/>
  <c r="AP67" i="2" s="1"/>
  <c r="AP68" i="2" s="1"/>
  <c r="AQ65" i="2"/>
  <c r="AR65" i="2"/>
  <c r="AR66" i="2" s="1"/>
  <c r="AR67" i="2" s="1"/>
  <c r="AR68" i="2" s="1"/>
  <c r="AS65" i="2"/>
  <c r="AS66" i="2" s="1"/>
  <c r="AS67" i="2" s="1"/>
  <c r="AS68" i="2" s="1"/>
  <c r="AI66" i="2"/>
  <c r="AI67" i="2" s="1"/>
  <c r="AI68" i="2" s="1"/>
  <c r="AM66" i="2"/>
  <c r="AM67" i="2" s="1"/>
  <c r="AM68" i="2" s="1"/>
  <c r="AQ66" i="2"/>
  <c r="AQ67" i="2" s="1"/>
  <c r="AQ68" i="2" s="1"/>
  <c r="M65" i="2"/>
  <c r="M66" i="2" s="1"/>
  <c r="M67" i="2" s="1"/>
  <c r="N65" i="2"/>
  <c r="O65" i="2"/>
  <c r="P65" i="2"/>
  <c r="P66" i="2" s="1"/>
  <c r="P67" i="2" s="1"/>
  <c r="Q65" i="2"/>
  <c r="Q66" i="2" s="1"/>
  <c r="Q67" i="2" s="1"/>
  <c r="R65" i="2"/>
  <c r="S65" i="2"/>
  <c r="T65" i="2"/>
  <c r="T66" i="2" s="1"/>
  <c r="T67" i="2" s="1"/>
  <c r="U65" i="2"/>
  <c r="U66" i="2" s="1"/>
  <c r="U67" i="2" s="1"/>
  <c r="V65" i="2"/>
  <c r="W65" i="2"/>
  <c r="X65" i="2"/>
  <c r="X66" i="2" s="1"/>
  <c r="X67" i="2" s="1"/>
  <c r="Y65" i="2"/>
  <c r="Y66" i="2" s="1"/>
  <c r="Y67" i="2" s="1"/>
  <c r="Z65" i="2"/>
  <c r="AA65" i="2"/>
  <c r="AB65" i="2"/>
  <c r="AB66" i="2" s="1"/>
  <c r="AB67" i="2" s="1"/>
  <c r="AC65" i="2"/>
  <c r="AC66" i="2" s="1"/>
  <c r="AC67" i="2" s="1"/>
  <c r="AD65" i="2"/>
  <c r="AE65" i="2"/>
  <c r="AF65" i="2"/>
  <c r="AF66" i="2" s="1"/>
  <c r="AF67" i="2" s="1"/>
  <c r="AG65" i="2"/>
  <c r="AG66" i="2" s="1"/>
  <c r="AG67" i="2" s="1"/>
  <c r="AH65" i="2"/>
  <c r="N66" i="2"/>
  <c r="N67" i="2" s="1"/>
  <c r="O66" i="2"/>
  <c r="O67" i="2" s="1"/>
  <c r="R66" i="2"/>
  <c r="R67" i="2" s="1"/>
  <c r="S66" i="2"/>
  <c r="S67" i="2" s="1"/>
  <c r="V66" i="2"/>
  <c r="V67" i="2" s="1"/>
  <c r="W66" i="2"/>
  <c r="W67" i="2" s="1"/>
  <c r="Z66" i="2"/>
  <c r="Z67" i="2" s="1"/>
  <c r="AA66" i="2"/>
  <c r="AA67" i="2" s="1"/>
  <c r="AD66" i="2"/>
  <c r="AD67" i="2" s="1"/>
  <c r="AE66" i="2"/>
  <c r="AE67" i="2" s="1"/>
  <c r="AH66" i="2"/>
  <c r="AH67" i="2" s="1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BA39" i="2"/>
  <c r="BB39" i="2"/>
  <c r="BC39" i="2"/>
  <c r="BD39" i="2"/>
  <c r="AV39" i="2"/>
  <c r="AW39" i="2"/>
  <c r="AX39" i="2"/>
  <c r="AY39" i="2"/>
  <c r="AP39" i="2"/>
  <c r="AQ39" i="2"/>
  <c r="AR39" i="2"/>
  <c r="AS39" i="2"/>
  <c r="AK39" i="2"/>
  <c r="AL39" i="2"/>
  <c r="AM39" i="2"/>
  <c r="AN39" i="2"/>
  <c r="X39" i="2"/>
  <c r="Y39" i="2"/>
  <c r="Z39" i="2"/>
  <c r="AA39" i="2"/>
  <c r="AB39" i="2"/>
  <c r="AC39" i="2"/>
  <c r="AD39" i="2"/>
  <c r="AE39" i="2"/>
  <c r="AF39" i="2"/>
  <c r="AG39" i="2"/>
  <c r="A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AZ38" i="2"/>
  <c r="BA38" i="2"/>
  <c r="BB38" i="2"/>
  <c r="BC38" i="2"/>
  <c r="BD38" i="2"/>
  <c r="AV38" i="2"/>
  <c r="AW38" i="2"/>
  <c r="AX38" i="2"/>
  <c r="AJ38" i="2"/>
  <c r="AK38" i="2"/>
  <c r="AL38" i="2"/>
  <c r="AM38" i="2"/>
  <c r="AN38" i="2"/>
  <c r="AO38" i="2"/>
  <c r="AP38" i="2"/>
  <c r="AQ38" i="2"/>
  <c r="AR38" i="2"/>
  <c r="AS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AE37" i="2"/>
  <c r="AF37" i="2"/>
  <c r="AG37" i="2"/>
  <c r="Y37" i="2"/>
  <c r="Z37" i="2"/>
  <c r="AA37" i="2"/>
  <c r="AB37" i="2"/>
  <c r="AC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AX36" i="2"/>
  <c r="AY36" i="2"/>
  <c r="AZ36" i="2"/>
  <c r="BA36" i="2"/>
  <c r="BB36" i="2"/>
  <c r="BC36" i="2"/>
  <c r="BD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E36" i="2"/>
  <c r="AF36" i="2"/>
  <c r="AG36" i="2"/>
  <c r="Y36" i="2"/>
  <c r="Z36" i="2"/>
  <c r="AA36" i="2"/>
  <c r="AB36" i="2"/>
  <c r="AC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AU35" i="2"/>
  <c r="AV35" i="2"/>
  <c r="AW35" i="2"/>
  <c r="AX35" i="2"/>
  <c r="AY35" i="2"/>
  <c r="AZ35" i="2"/>
  <c r="BA35" i="2"/>
  <c r="BB35" i="2"/>
  <c r="BC35" i="2"/>
  <c r="BD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E35" i="2"/>
  <c r="AF35" i="2"/>
  <c r="AG35" i="2"/>
  <c r="Y35" i="2"/>
  <c r="Z35" i="2"/>
  <c r="AA35" i="2"/>
  <c r="AB35" i="2"/>
  <c r="AC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B18" i="4" l="1"/>
  <c r="E30" i="2" l="1"/>
  <c r="F30" i="2"/>
  <c r="G30" i="2"/>
  <c r="H30" i="2"/>
  <c r="I30" i="2"/>
  <c r="J30" i="2"/>
  <c r="K30" i="2"/>
  <c r="L30" i="2"/>
  <c r="M30" i="2"/>
  <c r="N30" i="2"/>
  <c r="N14" i="2" s="1"/>
  <c r="O30" i="2"/>
  <c r="P30" i="2"/>
  <c r="Q30" i="2"/>
  <c r="R30" i="2"/>
  <c r="R14" i="2" s="1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D30" i="2"/>
  <c r="J14" i="2"/>
  <c r="O14" i="2"/>
  <c r="S14" i="2"/>
  <c r="Z14" i="2"/>
  <c r="I15" i="2"/>
  <c r="I14" i="2" s="1"/>
  <c r="J15" i="2"/>
  <c r="K15" i="2"/>
  <c r="K14" i="2" s="1"/>
  <c r="L15" i="2"/>
  <c r="M15" i="2"/>
  <c r="M14" i="2" s="1"/>
  <c r="N15" i="2"/>
  <c r="O15" i="2"/>
  <c r="P15" i="2"/>
  <c r="Q15" i="2"/>
  <c r="Q14" i="2" s="1"/>
  <c r="R15" i="2"/>
  <c r="S15" i="2"/>
  <c r="T15" i="2"/>
  <c r="U15" i="2"/>
  <c r="U14" i="2" s="1"/>
  <c r="V15" i="2"/>
  <c r="V14" i="2" s="1"/>
  <c r="W15" i="2"/>
  <c r="W14" i="2" s="1"/>
  <c r="Z15" i="2"/>
  <c r="AA15" i="2"/>
  <c r="AA14" i="2" s="1"/>
  <c r="AB15" i="2"/>
  <c r="C32" i="2"/>
  <c r="C31" i="2"/>
  <c r="C28" i="2"/>
  <c r="C27" i="2"/>
  <c r="C26" i="2"/>
  <c r="C24" i="2"/>
  <c r="C29" i="2" s="1"/>
  <c r="E21" i="2"/>
  <c r="E15" i="2" s="1"/>
  <c r="E14" i="2" s="1"/>
  <c r="AB14" i="2" l="1"/>
  <c r="T14" i="2"/>
  <c r="P14" i="2"/>
  <c r="L14" i="2"/>
  <c r="A45" i="2"/>
  <c r="B45" i="2"/>
  <c r="A46" i="2"/>
  <c r="B46" i="2"/>
  <c r="A47" i="2"/>
  <c r="B47" i="2"/>
  <c r="A48" i="2"/>
  <c r="B48" i="2"/>
  <c r="A49" i="2"/>
  <c r="B49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A68" i="2"/>
  <c r="B68" i="2"/>
  <c r="B34" i="2"/>
  <c r="B35" i="2"/>
  <c r="B36" i="2"/>
  <c r="B37" i="2"/>
  <c r="B38" i="2"/>
  <c r="B39" i="2"/>
  <c r="B40" i="2"/>
  <c r="AR33" i="2" l="1"/>
  <c r="O33" i="2"/>
  <c r="P33" i="2"/>
  <c r="Q33" i="2"/>
  <c r="R33" i="2"/>
  <c r="S33" i="2"/>
  <c r="T33" i="2"/>
  <c r="U33" i="2"/>
  <c r="V33" i="2"/>
  <c r="W33" i="2"/>
  <c r="N33" i="2"/>
  <c r="BC18" i="2" l="1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BC29" i="2" s="1"/>
  <c r="BD18" i="2"/>
  <c r="BD19" i="2" s="1"/>
  <c r="BD20" i="2" s="1"/>
  <c r="BD21" i="2" s="1"/>
  <c r="BD22" i="2" s="1"/>
  <c r="BD23" i="2" s="1"/>
  <c r="BD24" i="2" s="1"/>
  <c r="BD25" i="2" s="1"/>
  <c r="BD26" i="2" s="1"/>
  <c r="BD27" i="2" s="1"/>
  <c r="BD28" i="2" s="1"/>
  <c r="BD29" i="2" s="1"/>
  <c r="AV33" i="2"/>
  <c r="AW33" i="2"/>
  <c r="AX33" i="2"/>
  <c r="BA33" i="2"/>
  <c r="BB33" i="2"/>
  <c r="BC33" i="2"/>
  <c r="I33" i="2" l="1"/>
  <c r="J33" i="2"/>
  <c r="K33" i="2"/>
  <c r="L33" i="2"/>
  <c r="Z33" i="2"/>
  <c r="AA33" i="2"/>
  <c r="AB33" i="2"/>
  <c r="AE33" i="2"/>
  <c r="AF33" i="2"/>
  <c r="AG33" i="2"/>
  <c r="AK33" i="2"/>
  <c r="AL33" i="2"/>
  <c r="AM33" i="2"/>
  <c r="AN33" i="2"/>
  <c r="AP33" i="2"/>
  <c r="AQ33" i="2"/>
  <c r="AS33" i="2"/>
  <c r="J71" i="2" l="1"/>
  <c r="F71" i="2"/>
  <c r="I71" i="2"/>
  <c r="E71" i="2"/>
  <c r="H71" i="2"/>
  <c r="K71" i="2"/>
  <c r="G71" i="2"/>
  <c r="AC16" i="2" l="1"/>
  <c r="AC15" i="2" l="1"/>
  <c r="AC14" i="2" s="1"/>
  <c r="AC18" i="2"/>
  <c r="AH16" i="2"/>
  <c r="AK16" i="2" l="1"/>
  <c r="AI16" i="2"/>
  <c r="Z71" i="2"/>
  <c r="Y71" i="2"/>
  <c r="AJ16" i="2"/>
  <c r="AF18" i="2"/>
  <c r="AF15" i="2" s="1"/>
  <c r="AF14" i="2" s="1"/>
  <c r="AM16" i="2" l="1"/>
  <c r="AG18" i="2"/>
  <c r="AI18" i="2"/>
  <c r="AN16" i="2"/>
  <c r="AL16" i="2"/>
  <c r="AB71" i="2"/>
  <c r="AC71" i="2"/>
  <c r="AH18" i="2"/>
  <c r="AI19" i="2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L18" i="2"/>
  <c r="AQ16" i="2"/>
  <c r="AI15" i="2" l="1"/>
  <c r="AI14" i="2" s="1"/>
  <c r="AT16" i="2"/>
  <c r="AO16" i="2"/>
  <c r="AJ18" i="2"/>
  <c r="AP16" i="2"/>
  <c r="AG19" i="2"/>
  <c r="AG20" i="2" s="1"/>
  <c r="AG21" i="2" s="1"/>
  <c r="AG22" i="2" s="1"/>
  <c r="AG23" i="2" s="1"/>
  <c r="AG24" i="2" s="1"/>
  <c r="AG27" i="2" s="1"/>
  <c r="AG28" i="2" s="1"/>
  <c r="AG29" i="2" s="1"/>
  <c r="AK18" i="2"/>
  <c r="AD71" i="2"/>
  <c r="AH19" i="2"/>
  <c r="AH20" i="2" s="1"/>
  <c r="AH21" i="2" s="1"/>
  <c r="AH22" i="2" s="1"/>
  <c r="AH23" i="2" s="1"/>
  <c r="AH24" i="2" s="1"/>
  <c r="AH26" i="2" s="1"/>
  <c r="AH27" i="2" s="1"/>
  <c r="AH28" i="2" s="1"/>
  <c r="AH29" i="2" s="1"/>
  <c r="AA71" i="2"/>
  <c r="AW16" i="2"/>
  <c r="AJ19" i="2"/>
  <c r="AN18" i="2"/>
  <c r="AO18" i="2"/>
  <c r="AK19" i="2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M18" i="2"/>
  <c r="AL19" i="2"/>
  <c r="AH15" i="2" l="1"/>
  <c r="AH14" i="2" s="1"/>
  <c r="AH71" i="2" s="1"/>
  <c r="AG15" i="2"/>
  <c r="AG14" i="2" s="1"/>
  <c r="AG71" i="2" s="1"/>
  <c r="AR18" i="2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K15" i="2"/>
  <c r="AK14" i="2" s="1"/>
  <c r="AS16" i="2"/>
  <c r="AR16" i="2"/>
  <c r="AF71" i="2"/>
  <c r="AE71" i="2"/>
  <c r="AV16" i="2"/>
  <c r="AZ16" i="2"/>
  <c r="AU18" i="2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J20" i="2"/>
  <c r="AJ21" i="2" s="1"/>
  <c r="AJ22" i="2" s="1"/>
  <c r="AJ23" i="2" s="1"/>
  <c r="AJ24" i="2" s="1"/>
  <c r="AJ25" i="2" s="1"/>
  <c r="AJ26" i="2" s="1"/>
  <c r="AJ27" i="2" s="1"/>
  <c r="AJ28" i="2" s="1"/>
  <c r="AJ29" i="2" s="1"/>
  <c r="AL20" i="2"/>
  <c r="AL21" i="2" s="1"/>
  <c r="AL22" i="2" s="1"/>
  <c r="AL23" i="2" s="1"/>
  <c r="AL24" i="2" s="1"/>
  <c r="AL25" i="2" s="1"/>
  <c r="AL26" i="2" s="1"/>
  <c r="AL27" i="2" s="1"/>
  <c r="AL28" i="2" s="1"/>
  <c r="AL29" i="2" s="1"/>
  <c r="AN19" i="2"/>
  <c r="AM19" i="2"/>
  <c r="AO19" i="2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Q18" i="2"/>
  <c r="AR15" i="2" l="1"/>
  <c r="AR14" i="2" s="1"/>
  <c r="AR71" i="2" s="1"/>
  <c r="AL15" i="2"/>
  <c r="AL14" i="2" s="1"/>
  <c r="AJ15" i="2"/>
  <c r="AJ14" i="2" s="1"/>
  <c r="AM20" i="2"/>
  <c r="AM21" i="2" s="1"/>
  <c r="AM22" i="2" s="1"/>
  <c r="AM23" i="2" s="1"/>
  <c r="AM24" i="2" s="1"/>
  <c r="AM25" i="2" s="1"/>
  <c r="AM26" i="2" s="1"/>
  <c r="AM27" i="2" s="1"/>
  <c r="AM28" i="2" s="1"/>
  <c r="AM29" i="2" s="1"/>
  <c r="AU16" i="2"/>
  <c r="AU15" i="2" s="1"/>
  <c r="AU14" i="2" s="1"/>
  <c r="AU71" i="2" s="1"/>
  <c r="AP18" i="2"/>
  <c r="AN20" i="2"/>
  <c r="AN21" i="2" s="1"/>
  <c r="AN22" i="2" s="1"/>
  <c r="AN23" i="2" s="1"/>
  <c r="AN24" i="2" s="1"/>
  <c r="AN25" i="2" s="1"/>
  <c r="AN26" i="2" s="1"/>
  <c r="AN27" i="2" s="1"/>
  <c r="AN28" i="2" s="1"/>
  <c r="AN29" i="2" s="1"/>
  <c r="AN15" i="2"/>
  <c r="AN14" i="2" s="1"/>
  <c r="AO15" i="2"/>
  <c r="AO14" i="2" s="1"/>
  <c r="X71" i="2"/>
  <c r="AK71" i="2"/>
  <c r="AY16" i="2"/>
  <c r="AT18" i="2"/>
  <c r="BC16" i="2"/>
  <c r="AX18" i="2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16" i="2"/>
  <c r="AX15" i="2" s="1"/>
  <c r="AX14" i="2" s="1"/>
  <c r="AX71" i="2" s="1"/>
  <c r="AQ19" i="2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15" i="2" l="1"/>
  <c r="AQ14" i="2" s="1"/>
  <c r="AP19" i="2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BA18" i="2"/>
  <c r="BA19" i="2" s="1"/>
  <c r="BA20" i="2" s="1"/>
  <c r="BA21" i="2" s="1"/>
  <c r="BA22" i="2" s="1"/>
  <c r="BA23" i="2" s="1"/>
  <c r="BA24" i="2" s="1"/>
  <c r="BA25" i="2" s="1"/>
  <c r="BA26" i="2" s="1"/>
  <c r="BA27" i="2" s="1"/>
  <c r="BA28" i="2" s="1"/>
  <c r="BA29" i="2" s="1"/>
  <c r="BC15" i="2"/>
  <c r="BC14" i="2" s="1"/>
  <c r="AS18" i="2"/>
  <c r="AT19" i="2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15" i="2"/>
  <c r="AT14" i="2" s="1"/>
  <c r="AT71" i="2" s="1"/>
  <c r="AM15" i="2"/>
  <c r="AM14" i="2" s="1"/>
  <c r="AM71" i="2" s="1"/>
  <c r="AJ71" i="2"/>
  <c r="AO71" i="2"/>
  <c r="AL71" i="2"/>
  <c r="AN71" i="2"/>
  <c r="AS19" i="2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BA16" i="2"/>
  <c r="BA15" i="2" s="1"/>
  <c r="BA14" i="2" s="1"/>
  <c r="BA71" i="2" s="1"/>
  <c r="AV18" i="2"/>
  <c r="BB16" i="2"/>
  <c r="AW18" i="2"/>
  <c r="AV19" i="2" l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W19" i="2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15" i="2"/>
  <c r="AW14" i="2" s="1"/>
  <c r="AW71" i="2" s="1"/>
  <c r="AZ18" i="2"/>
  <c r="AS15" i="2"/>
  <c r="AS14" i="2" s="1"/>
  <c r="AP15" i="2"/>
  <c r="AP14" i="2" s="1"/>
  <c r="AP71" i="2" s="1"/>
  <c r="AQ71" i="2"/>
  <c r="BD16" i="2"/>
  <c r="AY18" i="2"/>
  <c r="AY19" i="2" l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Z19" i="2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15" i="2"/>
  <c r="AZ14" i="2" s="1"/>
  <c r="AZ71" i="2" s="1"/>
  <c r="BB18" i="2"/>
  <c r="BD15" i="2"/>
  <c r="BD14" i="2" s="1"/>
  <c r="BD71" i="2" s="1"/>
  <c r="AV15" i="2"/>
  <c r="AV14" i="2" s="1"/>
  <c r="AV71" i="2" s="1"/>
  <c r="AS71" i="2"/>
  <c r="AI71" i="2" s="1"/>
  <c r="M33" i="2"/>
  <c r="U71" i="2"/>
  <c r="O71" i="2"/>
  <c r="P71" i="2"/>
  <c r="S71" i="2"/>
  <c r="T71" i="2"/>
  <c r="R71" i="2"/>
  <c r="V71" i="2"/>
  <c r="W71" i="2"/>
  <c r="N71" i="2"/>
  <c r="Q71" i="2"/>
  <c r="BB19" i="2" l="1"/>
  <c r="BB20" i="2" s="1"/>
  <c r="BB21" i="2" s="1"/>
  <c r="BB22" i="2" s="1"/>
  <c r="BB23" i="2" s="1"/>
  <c r="BB24" i="2" s="1"/>
  <c r="BB25" i="2" s="1"/>
  <c r="BB26" i="2" s="1"/>
  <c r="BB27" i="2" s="1"/>
  <c r="BB28" i="2" s="1"/>
  <c r="BB29" i="2" s="1"/>
  <c r="AY15" i="2"/>
  <c r="AY14" i="2" s="1"/>
  <c r="AY71" i="2" s="1"/>
  <c r="BB15" i="2" l="1"/>
  <c r="BB14" i="2" s="1"/>
  <c r="BB71" i="2" s="1"/>
</calcChain>
</file>

<file path=xl/sharedStrings.xml><?xml version="1.0" encoding="utf-8"?>
<sst xmlns="http://schemas.openxmlformats.org/spreadsheetml/2006/main" count="303" uniqueCount="217">
  <si>
    <t xml:space="preserve">3. План учебного процесса </t>
  </si>
  <si>
    <t xml:space="preserve">   Индекс</t>
  </si>
  <si>
    <t>Наименование циклов, дисциплин, профессиональных модулей, МДК, практик</t>
  </si>
  <si>
    <t>Всего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</si>
  <si>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</si>
  <si>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</si>
  <si>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</si>
  <si>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</si>
  <si>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</si>
  <si>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</si>
  <si>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Иностранный язык</t>
  </si>
  <si>
    <t>История</t>
  </si>
  <si>
    <t>Физическая культура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</si>
  <si>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</si>
  <si>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</si>
  <si>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</si>
  <si>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</si>
  <si>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</si>
  <si>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</si>
  <si>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</si>
  <si>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</si>
  <si>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Государственная итоговая аттестация</t>
  </si>
  <si>
    <t>,</t>
  </si>
  <si>
    <t>Промежуточная аттестация</t>
  </si>
  <si>
    <t>Всего:</t>
  </si>
  <si>
    <t>ГИА.00</t>
  </si>
  <si>
    <t>Общеобразовательный цикл</t>
  </si>
  <si>
    <t>Основы безопасности жизнедеятельности</t>
  </si>
  <si>
    <t>Обществознание</t>
  </si>
  <si>
    <t>География</t>
  </si>
  <si>
    <t>Информатика</t>
  </si>
  <si>
    <t>ОЦ.00</t>
  </si>
  <si>
    <t xml:space="preserve">Русский язык </t>
  </si>
  <si>
    <t>Литература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</si>
  <si>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</si>
  <si>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</si>
  <si>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</si>
  <si>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</si>
  <si>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</si>
  <si>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</si>
  <si>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</si>
  <si>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</si>
  <si>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</si>
  <si>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</si>
  <si>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</si>
  <si>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</si>
  <si>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ОУД.13</t>
  </si>
  <si>
    <t>Объем образовательной нагрузки</t>
  </si>
  <si>
    <t>Учебная нагрузка обучающихся, час.</t>
  </si>
  <si>
    <t>Самостоятельная учебная работа</t>
  </si>
  <si>
    <t>Во взаимодействии с преподавателем</t>
  </si>
  <si>
    <t>Нагрузка на УД и МДК</t>
  </si>
  <si>
    <t>всего учебных занятий</t>
  </si>
  <si>
    <t>теоретическое обучение</t>
  </si>
  <si>
    <t>лабораторные и практические занятия</t>
  </si>
  <si>
    <t>курсовые работы (проекты)</t>
  </si>
  <si>
    <t>Практика учебная и производственная</t>
  </si>
  <si>
    <t>консультации</t>
  </si>
  <si>
    <t>1 курс</t>
  </si>
  <si>
    <t>2 курс</t>
  </si>
  <si>
    <t>3 курс</t>
  </si>
  <si>
    <t>объем образовательной нагрузки</t>
  </si>
  <si>
    <t>17 недель</t>
  </si>
  <si>
    <t>24 недели</t>
  </si>
  <si>
    <t>Учебная нагрузка на УД и МДК</t>
  </si>
  <si>
    <t>Консультации</t>
  </si>
  <si>
    <t>Самостоятельная работа</t>
  </si>
  <si>
    <t>в т.ч. по УД и МДК</t>
  </si>
  <si>
    <t xml:space="preserve">Распределение учебной нагрузки по курсам и семестрам </t>
  </si>
  <si>
    <t>Общепрофессиональный цикл</t>
  </si>
  <si>
    <t xml:space="preserve">Промежуточная аттестация </t>
  </si>
  <si>
    <t>Итого:</t>
  </si>
  <si>
    <t>Обучение по учебным дисциплинам, междисциплинарным курсам</t>
  </si>
  <si>
    <t>Практика учебная</t>
  </si>
  <si>
    <t>Итого</t>
  </si>
  <si>
    <t>1. Календарный график учебного процесса</t>
  </si>
  <si>
    <t>Промежуточная аттестация,государственная итоговая аттестация</t>
  </si>
  <si>
    <t>Математика</t>
  </si>
  <si>
    <t>Экзамены, ед.</t>
  </si>
  <si>
    <t>Зачеты (дифференцированные зачеты), ед.</t>
  </si>
  <si>
    <t>Учебная практика, час.</t>
  </si>
  <si>
    <t>Форма обучения - очная</t>
  </si>
  <si>
    <t>Обучение по УД</t>
  </si>
  <si>
    <t>Каникулы</t>
  </si>
  <si>
    <t>Обучение по УД, МДК</t>
  </si>
  <si>
    <t>29.12.2023-11.01.2024</t>
  </si>
  <si>
    <t>30.06.2024-31.08.2024</t>
  </si>
  <si>
    <t>30.12.2024-12.01.2025</t>
  </si>
  <si>
    <t>Начало подготовки - 01.09.2023 г.</t>
  </si>
  <si>
    <t>Физика</t>
  </si>
  <si>
    <t>Химия</t>
  </si>
  <si>
    <t>Биология</t>
  </si>
  <si>
    <t>Индивидуальный проект</t>
  </si>
  <si>
    <t>1 курс 2023-2024 учебный год</t>
  </si>
  <si>
    <t>2 курс 2024-2025 учебный год</t>
  </si>
  <si>
    <t>3 курс 2025-2026 учебный год</t>
  </si>
  <si>
    <t>01.09.2023-24.12.2023</t>
  </si>
  <si>
    <t>25.12.2023-28.12.2023</t>
  </si>
  <si>
    <t>24 недель</t>
  </si>
  <si>
    <t xml:space="preserve">Практика производственная </t>
  </si>
  <si>
    <t>Срок получения СПО по ООП - 3 года 10 месяцев на базе основного общего образования</t>
  </si>
  <si>
    <t>4 курс</t>
  </si>
  <si>
    <t>7 семестр</t>
  </si>
  <si>
    <t>8 семестр</t>
  </si>
  <si>
    <t>Промежуточная аттестация, государственная итоговая аттестация</t>
  </si>
  <si>
    <t>Производственная практика, час.</t>
  </si>
  <si>
    <t>2. Сводные данные по бюджету времени, час.</t>
  </si>
  <si>
    <t>курс</t>
  </si>
  <si>
    <t>25недель</t>
  </si>
  <si>
    <t>Обучение по УД, МДК одновременно с учебной практикой УП.02</t>
  </si>
  <si>
    <t xml:space="preserve">Обучение по УД, МДК </t>
  </si>
  <si>
    <t>4 курс 2026-2027 учебный год</t>
  </si>
  <si>
    <t>12.01.2024-21.06.2024</t>
  </si>
  <si>
    <t>Обязательная часть</t>
  </si>
  <si>
    <t>Родной язык</t>
  </si>
  <si>
    <t>Часть, формируемая участниками образовательных отношений</t>
  </si>
  <si>
    <t>ОУД.14</t>
  </si>
  <si>
    <t>ОУД.15</t>
  </si>
  <si>
    <t>Экология</t>
  </si>
  <si>
    <t>2ДЗ</t>
  </si>
  <si>
    <t>9Э/14ДЗ</t>
  </si>
  <si>
    <t>9Э/16ДЗ</t>
  </si>
  <si>
    <t>Э(2,3)</t>
  </si>
  <si>
    <t>Форма промежуточной аттестации/семестр(ы)</t>
  </si>
  <si>
    <t>ДЗ (2,3)</t>
  </si>
  <si>
    <t>ДЗ (2,4)</t>
  </si>
  <si>
    <t>Э (1,2,3(</t>
  </si>
  <si>
    <t>Э (2,3)</t>
  </si>
  <si>
    <t>ДЗ (2)</t>
  </si>
  <si>
    <t>ДЗ (3)</t>
  </si>
  <si>
    <t>7ДЗ/4З</t>
  </si>
  <si>
    <t>ДЗ (4)</t>
  </si>
  <si>
    <t>ДЗ (7)</t>
  </si>
  <si>
    <t>З (5,6,7,8)</t>
  </si>
  <si>
    <t>ОП.08</t>
  </si>
  <si>
    <t>Основы финансовой грамотности</t>
  </si>
  <si>
    <t>ОП.09</t>
  </si>
  <si>
    <t>Россия-моя история</t>
  </si>
  <si>
    <t>ОП.10</t>
  </si>
  <si>
    <t>Основы бережливого производства</t>
  </si>
  <si>
    <t>З (7)</t>
  </si>
  <si>
    <t>ОП.11</t>
  </si>
  <si>
    <t>Основы эффективного трудоустройства</t>
  </si>
  <si>
    <t>З (8)</t>
  </si>
  <si>
    <t>Промежуточная аттестация  (Математика)</t>
  </si>
  <si>
    <t>21.06.2024-29.06.2024</t>
  </si>
  <si>
    <t>Промежуточная аттестация ( Русский язык, Математика, Информатика, Обществознание)</t>
  </si>
  <si>
    <t>02.09.2024-20.12.2024</t>
  </si>
  <si>
    <t>21.12.2024-28.12.2024</t>
  </si>
  <si>
    <t>Промежуточная аттестация (Русский, язык, Математика, Информатика, Обществознание)</t>
  </si>
  <si>
    <t>13.01.2025-02.04.2025</t>
  </si>
  <si>
    <t>03.04.2025-26.06.2025</t>
  </si>
  <si>
    <t>27.06.2025-28.06.2025</t>
  </si>
  <si>
    <t>Промежуточная аттестация (МДК 01.01 Дизайн-проектирование)</t>
  </si>
  <si>
    <t>29.06.2025-31.08.2025</t>
  </si>
  <si>
    <t>01.09.2025-02.10.2025</t>
  </si>
  <si>
    <t>Обучение по УД, МДК одновременно с учебной практикой</t>
  </si>
  <si>
    <t>03.10.2025-05.10.2025</t>
  </si>
  <si>
    <t>Промежуточная аттестация (МДК 01.02)</t>
  </si>
  <si>
    <t>06.10.202519.10.2025</t>
  </si>
  <si>
    <t>Производственная практика по ПМ.01</t>
  </si>
  <si>
    <t>20.10.2025-23.10.2025</t>
  </si>
  <si>
    <t>24.10.2025-26.10.2025</t>
  </si>
  <si>
    <t>Промежуточная аттестация (ПМ.02)</t>
  </si>
  <si>
    <t>27.10.2025-24.12.2025</t>
  </si>
  <si>
    <t>26.12.2025-28.12.2025</t>
  </si>
  <si>
    <t>Промежуточная аттестация (МДК 02.01)</t>
  </si>
  <si>
    <t>29.12.2025-11.01.2026</t>
  </si>
  <si>
    <t>12.01.2026-19.05.2026</t>
  </si>
  <si>
    <t>20.05.2026-24.05.2026</t>
  </si>
  <si>
    <t>Промежуточная аттестация (МДК 02.02, Комплексный экзамен по МДК 02.03 и МДК 02.04)</t>
  </si>
  <si>
    <t>25.05.2026-21.06.2026</t>
  </si>
  <si>
    <t>Производственная практика по ПМ.02</t>
  </si>
  <si>
    <t>22.06.2026-25.06.2025</t>
  </si>
  <si>
    <t>26.06.2026-28.06.2026</t>
  </si>
  <si>
    <t>Промежуточная аттестация по ПМ.02</t>
  </si>
  <si>
    <t>29.06.2026-31.08.2026</t>
  </si>
  <si>
    <t>01.09.2026-24.12.2026</t>
  </si>
  <si>
    <t>25.12.2026-27.12.2026</t>
  </si>
  <si>
    <t>Промежуточная аттестация по ПМ.03</t>
  </si>
  <si>
    <t>28.12.2026-10.01.2027</t>
  </si>
  <si>
    <t>11.01.2027-25.02.2027</t>
  </si>
  <si>
    <t>26.02.2027-28.02.2027</t>
  </si>
  <si>
    <t>Промежуточная аттестация по МДК 04.01</t>
  </si>
  <si>
    <t>01.03.2027-09.06.2027</t>
  </si>
  <si>
    <t>10.06.2027-13.06.2027</t>
  </si>
  <si>
    <t>Промежуточная аттестация по ПМ.04</t>
  </si>
  <si>
    <t>14.06.2027-27.06.2027</t>
  </si>
  <si>
    <t>10Э/8ДЗ</t>
  </si>
  <si>
    <t>3Э/2ДЗ</t>
  </si>
  <si>
    <t>Э (4)</t>
  </si>
  <si>
    <t>Э (5)</t>
  </si>
  <si>
    <t>ДЗ (5)</t>
  </si>
  <si>
    <t>Производственная практика</t>
  </si>
  <si>
    <t>4Э/2ДЗ</t>
  </si>
  <si>
    <t>ДЗ(5),Э(6)</t>
  </si>
  <si>
    <t>Э (6)</t>
  </si>
  <si>
    <t>ДЗ (6)</t>
  </si>
  <si>
    <t>ДЗ (5,6)</t>
  </si>
  <si>
    <t>1Э/2ДЗ</t>
  </si>
  <si>
    <t>Э (7)</t>
  </si>
  <si>
    <t>2Э/2ДЗ</t>
  </si>
  <si>
    <t>Э (8)</t>
  </si>
  <si>
    <t>ДЗ (8)</t>
  </si>
  <si>
    <t>Учебная практика</t>
  </si>
  <si>
    <t>19Э/31ДЗ/4З</t>
  </si>
  <si>
    <t>10 (вкл. ФК)</t>
  </si>
  <si>
    <t>6(вкл.ФК)</t>
  </si>
  <si>
    <t>4(вкл.ФК)</t>
  </si>
  <si>
    <t>5(вкл.ФК)</t>
  </si>
  <si>
    <t>Учебные дисциплины и МДК, ед</t>
  </si>
  <si>
    <t>Заместитель директора по учебно-производственной работе                                                                                                                                                                              И.В.Симпелева</t>
  </si>
  <si>
    <t>ПП.01</t>
  </si>
  <si>
    <t>Окончание подготовки - 27.06.2027 г.</t>
  </si>
  <si>
    <t xml:space="preserve">Квалификация  - графический дизайнер                                                  </t>
  </si>
  <si>
    <t>Приложение 1                              к ООП СПО по профессии 54.01.20 Графический дизайнер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</si>
  <si>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(программы подготовки квалифицированных рабочих, служащих)       по  профессии 54.01.20 Графический дизайнер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</si>
</sst>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/>
    <xf numFmtId="0" fontId="0" fillId="4" borderId="0" xfId="0" applyFill="1"/>
    <xf numFmtId="0" fontId="1" fillId="2" borderId="0" xfId="0" applyFont="1" applyFill="1"/>
    <xf numFmtId="0" fontId="1" fillId="0" borderId="0" xfId="0" applyFont="1"/>
    <xf numFmtId="0" fontId="0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0" xfId="0" applyFont="1"/>
    <xf numFmtId="0" fontId="7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horizontal="center" wrapText="1"/>
    </xf>
    <xf numFmtId="0" fontId="9" fillId="0" borderId="7" xfId="0" applyFont="1" applyBorder="1"/>
    <xf numFmtId="0" fontId="9" fillId="0" borderId="2" xfId="0" applyFont="1" applyBorder="1"/>
    <xf numFmtId="0" fontId="0" fillId="0" borderId="0" xfId="0" applyBorder="1"/>
    <xf numFmtId="0" fontId="10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0" borderId="7" xfId="0" applyFont="1" applyBorder="1"/>
    <xf numFmtId="0" fontId="11" fillId="0" borderId="1" xfId="0" applyFont="1" applyBorder="1"/>
    <xf numFmtId="0" fontId="10" fillId="0" borderId="7" xfId="0" applyFont="1" applyBorder="1" applyAlignment="1">
      <alignment wrapText="1"/>
    </xf>
    <xf numFmtId="0" fontId="11" fillId="0" borderId="2" xfId="0" applyFont="1" applyBorder="1"/>
    <xf numFmtId="0" fontId="15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9" fillId="0" borderId="1" xfId="0" applyFont="1" applyBorder="1"/>
    <xf numFmtId="0" fontId="19" fillId="0" borderId="2" xfId="0" applyFont="1" applyBorder="1"/>
    <xf numFmtId="0" fontId="18" fillId="0" borderId="7" xfId="0" applyFont="1" applyBorder="1"/>
    <xf numFmtId="0" fontId="18" fillId="0" borderId="1" xfId="0" applyFont="1" applyBorder="1"/>
    <xf numFmtId="0" fontId="16" fillId="0" borderId="2" xfId="0" quotePrefix="1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2" fillId="0" borderId="1" xfId="0" applyFont="1" applyBorder="1"/>
    <xf numFmtId="0" fontId="18" fillId="0" borderId="1" xfId="0" applyFont="1" applyFill="1" applyBorder="1"/>
    <xf numFmtId="0" fontId="21" fillId="0" borderId="1" xfId="0" applyFont="1" applyFill="1" applyBorder="1"/>
    <xf numFmtId="0" fontId="16" fillId="2" borderId="7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8" fillId="2" borderId="1" xfId="0" applyFont="1" applyFill="1" applyBorder="1"/>
    <xf numFmtId="0" fontId="18" fillId="2" borderId="7" xfId="0" applyFont="1" applyFill="1" applyBorder="1"/>
    <xf numFmtId="0" fontId="18" fillId="2" borderId="2" xfId="0" applyFont="1" applyFill="1" applyBorder="1"/>
    <xf numFmtId="0" fontId="17" fillId="0" borderId="2" xfId="0" quotePrefix="1" applyFont="1" applyBorder="1" applyAlignment="1">
      <alignment horizontal="center" vertical="center" wrapText="1"/>
    </xf>
    <xf numFmtId="0" fontId="18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0" fontId="17" fillId="2" borderId="2" xfId="0" quotePrefix="1" applyFont="1" applyFill="1" applyBorder="1" applyAlignment="1">
      <alignment horizontal="center" vertical="center" wrapText="1"/>
    </xf>
    <xf numFmtId="0" fontId="16" fillId="2" borderId="2" xfId="0" quotePrefix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1" xfId="0" quotePrefix="1" applyFont="1" applyFill="1" applyBorder="1" applyAlignment="1"/>
    <xf numFmtId="0" fontId="17" fillId="2" borderId="1" xfId="0" applyFont="1" applyFill="1" applyBorder="1" applyAlignment="1">
      <alignment wrapText="1"/>
    </xf>
    <xf numFmtId="0" fontId="17" fillId="2" borderId="7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/>
    <xf numFmtId="0" fontId="17" fillId="2" borderId="7" xfId="0" applyFont="1" applyFill="1" applyBorder="1"/>
    <xf numFmtId="0" fontId="17" fillId="2" borderId="2" xfId="0" applyFont="1" applyFill="1" applyBorder="1"/>
    <xf numFmtId="0" fontId="17" fillId="0" borderId="1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/>
    <xf numFmtId="0" fontId="17" fillId="0" borderId="7" xfId="0" applyFont="1" applyBorder="1"/>
    <xf numFmtId="0" fontId="17" fillId="0" borderId="2" xfId="0" applyFont="1" applyBorder="1"/>
    <xf numFmtId="0" fontId="0" fillId="0" borderId="0" xfId="0" applyAlignment="1">
      <alignment horizontal="center"/>
    </xf>
    <xf numFmtId="0" fontId="0" fillId="4" borderId="0" xfId="0" applyFill="1" applyBorder="1"/>
    <xf numFmtId="0" fontId="0" fillId="2" borderId="0" xfId="0" applyFill="1" applyBorder="1"/>
    <xf numFmtId="0" fontId="0" fillId="2" borderId="0" xfId="0" applyFill="1"/>
    <xf numFmtId="0" fontId="14" fillId="5" borderId="1" xfId="0" applyFont="1" applyFill="1" applyBorder="1" applyAlignment="1">
      <alignment wrapText="1"/>
    </xf>
    <xf numFmtId="0" fontId="14" fillId="5" borderId="7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2" fillId="5" borderId="0" xfId="0" applyFont="1" applyFill="1"/>
    <xf numFmtId="0" fontId="2" fillId="2" borderId="0" xfId="0" applyFont="1" applyFill="1"/>
    <xf numFmtId="0" fontId="10" fillId="5" borderId="1" xfId="0" applyFont="1" applyFill="1" applyBorder="1" applyAlignment="1">
      <alignment horizontal="left" wrapText="1"/>
    </xf>
    <xf numFmtId="0" fontId="0" fillId="5" borderId="0" xfId="0" applyFill="1"/>
    <xf numFmtId="0" fontId="8" fillId="6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8" fillId="6" borderId="1" xfId="0" applyFont="1" applyFill="1" applyBorder="1"/>
    <xf numFmtId="0" fontId="10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wrapText="1"/>
    </xf>
    <xf numFmtId="0" fontId="0" fillId="6" borderId="0" xfId="0" applyFill="1" applyBorder="1"/>
    <xf numFmtId="0" fontId="0" fillId="6" borderId="0" xfId="0" applyFill="1"/>
    <xf numFmtId="0" fontId="9" fillId="6" borderId="1" xfId="0" applyFont="1" applyFill="1" applyBorder="1"/>
    <xf numFmtId="0" fontId="19" fillId="6" borderId="1" xfId="0" applyFont="1" applyFill="1" applyBorder="1"/>
    <xf numFmtId="0" fontId="17" fillId="6" borderId="1" xfId="0" applyFont="1" applyFill="1" applyBorder="1"/>
    <xf numFmtId="0" fontId="11" fillId="6" borderId="1" xfId="0" applyFont="1" applyFill="1" applyBorder="1"/>
    <xf numFmtId="0" fontId="0" fillId="6" borderId="1" xfId="0" applyFill="1" applyBorder="1"/>
    <xf numFmtId="0" fontId="4" fillId="2" borderId="0" xfId="0" applyFont="1" applyFill="1"/>
    <xf numFmtId="0" fontId="18" fillId="6" borderId="2" xfId="0" applyFont="1" applyFill="1" applyBorder="1"/>
    <xf numFmtId="0" fontId="17" fillId="2" borderId="8" xfId="0" quotePrefix="1" applyFont="1" applyFill="1" applyBorder="1" applyAlignment="1">
      <alignment horizontal="center" vertical="center" wrapText="1"/>
    </xf>
    <xf numFmtId="0" fontId="16" fillId="2" borderId="8" xfId="0" quotePrefix="1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quotePrefix="1" applyFont="1" applyBorder="1" applyAlignment="1">
      <alignment horizontal="center" vertical="center" wrapText="1"/>
    </xf>
    <xf numFmtId="0" fontId="24" fillId="6" borderId="0" xfId="0" applyFont="1" applyFill="1"/>
    <xf numFmtId="0" fontId="24" fillId="0" borderId="0" xfId="0" applyFont="1"/>
    <xf numFmtId="0" fontId="24" fillId="6" borderId="0" xfId="0" applyFont="1" applyFill="1" applyBorder="1"/>
    <xf numFmtId="0" fontId="24" fillId="0" borderId="0" xfId="0" applyFont="1" applyBorder="1"/>
    <xf numFmtId="0" fontId="19" fillId="0" borderId="1" xfId="0" applyFont="1" applyBorder="1" applyProtection="1">
      <protection locked="0"/>
    </xf>
    <xf numFmtId="0" fontId="19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8" fillId="0" borderId="0" xfId="0" applyFont="1" applyBorder="1" applyAlignment="1"/>
    <xf numFmtId="0" fontId="1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/>
    <xf numFmtId="0" fontId="18" fillId="0" borderId="0" xfId="0" applyFont="1" applyFill="1" applyBorder="1" applyAlignment="1"/>
    <xf numFmtId="0" fontId="4" fillId="0" borderId="0" xfId="0" applyFont="1" applyFill="1" applyBorder="1"/>
    <xf numFmtId="0" fontId="25" fillId="0" borderId="2" xfId="0" quotePrefix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8" fillId="0" borderId="0" xfId="0" applyFont="1" applyFill="1" applyBorder="1" applyAlignment="1"/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8" fillId="0" borderId="7" xfId="0" applyFont="1" applyFill="1" applyBorder="1"/>
    <xf numFmtId="0" fontId="18" fillId="0" borderId="2" xfId="0" applyFont="1" applyFill="1" applyBorder="1"/>
    <xf numFmtId="0" fontId="0" fillId="0" borderId="0" xfId="0" applyFill="1"/>
    <xf numFmtId="0" fontId="22" fillId="0" borderId="0" xfId="0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/>
    </xf>
    <xf numFmtId="0" fontId="18" fillId="0" borderId="1" xfId="0" applyFont="1" applyFill="1" applyBorder="1" applyAlignment="1">
      <alignment wrapText="1"/>
    </xf>
    <xf numFmtId="0" fontId="19" fillId="0" borderId="1" xfId="0" applyFont="1" applyBorder="1" applyAlignment="1"/>
    <xf numFmtId="0" fontId="26" fillId="0" borderId="2" xfId="0" quotePrefix="1" applyFont="1" applyBorder="1" applyAlignment="1">
      <alignment horizontal="center" vertical="center" wrapText="1"/>
    </xf>
    <xf numFmtId="0" fontId="18" fillId="0" borderId="13" xfId="0" applyFont="1" applyFill="1" applyBorder="1"/>
    <xf numFmtId="0" fontId="27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wrapText="1"/>
    </xf>
    <xf numFmtId="0" fontId="7" fillId="0" borderId="9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textRotation="90" readingOrder="1"/>
    </xf>
    <xf numFmtId="0" fontId="18" fillId="0" borderId="12" xfId="0" applyFont="1" applyBorder="1" applyAlignment="1">
      <alignment horizontal="center" vertical="center" textRotation="90" readingOrder="1"/>
    </xf>
    <xf numFmtId="0" fontId="18" fillId="0" borderId="8" xfId="0" applyFont="1" applyBorder="1" applyAlignment="1">
      <alignment horizontal="center" vertical="center" textRotation="90" readingOrder="1"/>
    </xf>
    <xf numFmtId="0" fontId="18" fillId="6" borderId="11" xfId="0" applyFont="1" applyFill="1" applyBorder="1" applyAlignment="1">
      <alignment horizontal="center" vertical="center" textRotation="90" readingOrder="1"/>
    </xf>
    <xf numFmtId="0" fontId="18" fillId="6" borderId="12" xfId="0" applyFont="1" applyFill="1" applyBorder="1" applyAlignment="1">
      <alignment horizontal="center" vertical="center" textRotation="90" readingOrder="1"/>
    </xf>
    <xf numFmtId="0" fontId="18" fillId="6" borderId="8" xfId="0" applyFont="1" applyFill="1" applyBorder="1" applyAlignment="1">
      <alignment horizontal="center" vertical="center" textRotation="90" readingOrder="1"/>
    </xf>
    <xf numFmtId="0" fontId="18" fillId="0" borderId="2" xfId="0" applyFont="1" applyBorder="1" applyAlignment="1">
      <alignment horizontal="center" readingOrder="1"/>
    </xf>
    <xf numFmtId="0" fontId="18" fillId="0" borderId="15" xfId="0" applyFont="1" applyBorder="1" applyAlignment="1">
      <alignment horizontal="center" readingOrder="1"/>
    </xf>
    <xf numFmtId="0" fontId="18" fillId="0" borderId="7" xfId="0" applyFont="1" applyBorder="1" applyAlignment="1">
      <alignment horizontal="center" readingOrder="1"/>
    </xf>
    <xf numFmtId="0" fontId="16" fillId="2" borderId="11" xfId="0" applyFont="1" applyFill="1" applyBorder="1" applyAlignment="1">
      <alignment horizontal="center" vertical="center" textRotation="90" wrapText="1" readingOrder="1"/>
    </xf>
    <xf numFmtId="0" fontId="16" fillId="2" borderId="12" xfId="0" applyFont="1" applyFill="1" applyBorder="1" applyAlignment="1">
      <alignment horizontal="center" vertical="center" textRotation="90" wrapText="1" readingOrder="1"/>
    </xf>
    <xf numFmtId="0" fontId="16" fillId="2" borderId="8" xfId="0" applyFont="1" applyFill="1" applyBorder="1" applyAlignment="1">
      <alignment horizontal="center" vertical="center" textRotation="90" wrapText="1" readingOrder="1"/>
    </xf>
    <xf numFmtId="0" fontId="18" fillId="6" borderId="29" xfId="0" applyFont="1" applyFill="1" applyBorder="1" applyAlignment="1">
      <alignment horizontal="center" vertical="center" textRotation="90" wrapText="1" readingOrder="1"/>
    </xf>
    <xf numFmtId="0" fontId="18" fillId="6" borderId="30" xfId="0" applyFont="1" applyFill="1" applyBorder="1" applyAlignment="1">
      <alignment horizontal="center" vertical="center" textRotation="90" wrapText="1" readingOrder="1"/>
    </xf>
    <xf numFmtId="0" fontId="18" fillId="6" borderId="16" xfId="0" applyFont="1" applyFill="1" applyBorder="1" applyAlignment="1">
      <alignment horizontal="center" vertical="center" textRotation="90" wrapText="1" readingOrder="1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8" fillId="0" borderId="32" xfId="0" applyFont="1" applyBorder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6" fillId="0" borderId="35" xfId="0" applyFont="1" applyBorder="1" applyAlignment="1">
      <alignment horizontal="center" vertical="center" textRotation="90" wrapText="1" readingOrder="1"/>
    </xf>
    <xf numFmtId="0" fontId="16" fillId="0" borderId="23" xfId="0" applyFont="1" applyBorder="1" applyAlignment="1">
      <alignment horizontal="center" vertical="center" textRotation="90" wrapText="1" readingOrder="1"/>
    </xf>
    <xf numFmtId="0" fontId="16" fillId="0" borderId="17" xfId="0" applyFont="1" applyBorder="1" applyAlignment="1">
      <alignment horizontal="center" vertical="center" textRotation="90" wrapText="1" readingOrder="1"/>
    </xf>
    <xf numFmtId="0" fontId="16" fillId="0" borderId="20" xfId="0" applyFont="1" applyBorder="1" applyAlignment="1">
      <alignment horizontal="center" vertical="top" wrapText="1" readingOrder="1"/>
    </xf>
    <xf numFmtId="0" fontId="16" fillId="0" borderId="19" xfId="0" applyFont="1" applyBorder="1" applyAlignment="1">
      <alignment horizontal="center" vertical="top" wrapText="1" readingOrder="1"/>
    </xf>
    <xf numFmtId="0" fontId="16" fillId="0" borderId="18" xfId="0" applyFont="1" applyBorder="1" applyAlignment="1">
      <alignment horizontal="center" vertical="top" wrapText="1" readingOrder="1"/>
    </xf>
    <xf numFmtId="0" fontId="16" fillId="0" borderId="31" xfId="0" applyFont="1" applyBorder="1" applyAlignment="1">
      <alignment horizontal="center" vertical="top" wrapText="1" readingOrder="1"/>
    </xf>
    <xf numFmtId="0" fontId="16" fillId="0" borderId="33" xfId="0" applyFont="1" applyBorder="1" applyAlignment="1">
      <alignment horizontal="center" vertical="center" textRotation="90" wrapText="1" readingOrder="1"/>
    </xf>
    <xf numFmtId="0" fontId="16" fillId="0" borderId="30" xfId="0" applyFont="1" applyBorder="1" applyAlignment="1">
      <alignment horizontal="center" vertical="center" textRotation="90" wrapText="1" readingOrder="1"/>
    </xf>
    <xf numFmtId="0" fontId="16" fillId="0" borderId="34" xfId="0" applyFont="1" applyBorder="1" applyAlignment="1">
      <alignment horizontal="center" vertical="center" textRotation="90" wrapText="1" readingOrder="1"/>
    </xf>
    <xf numFmtId="0" fontId="16" fillId="0" borderId="26" xfId="0" applyFont="1" applyBorder="1" applyAlignment="1">
      <alignment horizontal="center" vertical="top" wrapText="1" readingOrder="1"/>
    </xf>
    <xf numFmtId="0" fontId="16" fillId="0" borderId="27" xfId="0" applyFont="1" applyBorder="1" applyAlignment="1">
      <alignment horizontal="center" vertical="top" wrapText="1" readingOrder="1"/>
    </xf>
    <xf numFmtId="0" fontId="16" fillId="0" borderId="28" xfId="0" applyFont="1" applyBorder="1" applyAlignment="1">
      <alignment horizontal="center" vertical="top" wrapText="1" readingOrder="1"/>
    </xf>
    <xf numFmtId="0" fontId="16" fillId="0" borderId="25" xfId="0" applyFont="1" applyBorder="1" applyAlignment="1">
      <alignment horizontal="center" vertical="center" textRotation="90" wrapText="1" readingOrder="1"/>
    </xf>
    <xf numFmtId="0" fontId="16" fillId="0" borderId="12" xfId="0" applyFont="1" applyBorder="1" applyAlignment="1">
      <alignment horizontal="center" vertical="center" textRotation="90" wrapText="1" readingOrder="1"/>
    </xf>
    <xf numFmtId="0" fontId="16" fillId="0" borderId="21" xfId="0" applyFont="1" applyBorder="1" applyAlignment="1">
      <alignment horizontal="center" vertical="center" textRotation="90" wrapText="1" readingOrder="1"/>
    </xf>
    <xf numFmtId="0" fontId="16" fillId="0" borderId="11" xfId="0" applyFont="1" applyBorder="1" applyAlignment="1">
      <alignment horizontal="center" vertical="center" textRotation="90" wrapText="1" readingOrder="1"/>
    </xf>
    <xf numFmtId="0" fontId="18" fillId="0" borderId="25" xfId="0" applyFont="1" applyBorder="1" applyAlignment="1">
      <alignment horizontal="center" vertical="center" textRotation="90" wrapText="1" readingOrder="1"/>
    </xf>
    <xf numFmtId="0" fontId="18" fillId="0" borderId="12" xfId="0" applyFont="1" applyBorder="1" applyAlignment="1">
      <alignment horizontal="center" vertical="center" textRotation="90" wrapText="1" readingOrder="1"/>
    </xf>
    <xf numFmtId="0" fontId="18" fillId="0" borderId="21" xfId="0" applyFont="1" applyBorder="1" applyAlignment="1">
      <alignment horizontal="center" vertical="center" textRotation="90" wrapText="1" readingOrder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8" fillId="0" borderId="36" xfId="0" applyFont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11" xfId="0" applyFont="1" applyBorder="1" applyAlignment="1">
      <alignment horizontal="center" vertical="center" textRotation="90" wrapText="1" readingOrder="1"/>
    </xf>
    <xf numFmtId="0" fontId="18" fillId="0" borderId="8" xfId="0" applyFont="1" applyBorder="1" applyAlignment="1">
      <alignment horizontal="center" vertical="center" textRotation="90" wrapText="1" readingOrder="1"/>
    </xf>
    <xf numFmtId="0" fontId="18" fillId="0" borderId="22" xfId="0" applyFont="1" applyBorder="1" applyAlignment="1">
      <alignment horizontal="center" vertical="center" textRotation="90" wrapText="1" readingOrder="1"/>
    </xf>
    <xf numFmtId="0" fontId="18" fillId="0" borderId="23" xfId="0" applyFont="1" applyBorder="1" applyAlignment="1">
      <alignment horizontal="center" vertical="center" textRotation="90" wrapText="1" readingOrder="1"/>
    </xf>
    <xf numFmtId="0" fontId="18" fillId="0" borderId="24" xfId="0" applyFont="1" applyBorder="1" applyAlignment="1">
      <alignment horizontal="center" vertical="center" textRotation="90" wrapText="1" readingOrder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wrapText="1"/>
    </xf>
    <xf numFmtId="0" fontId="18" fillId="0" borderId="2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14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wrapText="1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8" fillId="2" borderId="0" xfId="0" applyFont="1" applyFill="1" applyBorder="1" applyAlignment="1"/>
    <xf numFmtId="0" fontId="18" fillId="0" borderId="0" xfId="0" applyFont="1" applyBorder="1" applyAlignment="1">
      <alignment horizontal="left"/>
    </xf>
    <xf numFmtId="14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 applyProtection="1">
      <alignment horizontal="center" textRotation="90"/>
      <protection locked="0"/>
    </xf>
    <xf numFmtId="0" fontId="19" fillId="0" borderId="1" xfId="0" applyFont="1" applyBorder="1" applyAlignment="1">
      <alignment horizontal="center" textRotation="90" wrapText="1"/>
    </xf>
    <xf numFmtId="0" fontId="19" fillId="0" borderId="9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2;&#1073;&#1086;&#1095;&#1072;&#1103;\&#1060;&#1043;&#1054;&#1057;\&#1058;&#1088;&#1072;&#1082;&#1090;&#1086;&#1088;&#1080;&#1089;&#1090;&#1099;\&#1059;&#1055;%20&#1058;&#1088;&#1072;&#1082;&#1090;&#1086;&#1088;&#1080;&#1089;&#1090;&#1099;%20&#1043;&#1086;&#1090;&#1086;&#1074;&#1099;&#1081;\&#1058;&#1088;&#1072;&#1082;&#1090;&#1086;&#1088;&#1080;&#1089;&#1090;&#1099;%20&#1090;&#1077;&#1093;&#1085;&#1080;&#1095;&#1077;&#1089;&#1082;&#1080;&#1081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&#1076;&#1083;&#1103;%20&#1055;&#1077;&#1088;&#1089;&#1086;&#1085;&#1072;&#1083;&#1072;\Users\&#1047;&#1072;&#1084;&#1059;&#1055;&#1056;\Desktop\&#1044;&#1086;&#1082;&#1091;&#1084;&#1077;&#1085;&#1090;&#1099;\&#1059;&#1095;&#1077;&#1073;&#1085;&#1099;&#1077;%20&#1087;&#1083;&#1072;&#1085;&#1099;\&#1055;\&#1059;&#1063;&#1045;&#1041;&#1053;&#1067;&#1049;%20&#1055;&#1051;&#1040;&#1053;%20&#1055;&#1048;%20&#1064;&#1040;&#1041;&#1051;&#1054;&#105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&#1076;&#1083;&#1103;%20&#1087;&#1077;&#1088;&#1089;&#1086;&#1085;&#1072;&#1083;&#1072;\209%20%20&#1047;&#1072;&#1084;&#1077;&#1089;&#1090;&#1080;&#1090;&#1077;&#1083;&#1100;%20&#1076;&#1080;&#1088;&#1077;&#1082;&#1090;&#1086;&#1088;&#1072;\&#1054;&#1054;&#1055;\&#1054;&#1054;&#1055;%202023-2024\54.01.20%20&#1043;&#1088;&#1072;&#1092;&#1080;&#1095;&#1077;&#1089;&#1082;&#1080;&#1081;%20&#1076;&#1080;&#1079;&#1072;&#1081;&#1085;&#1077;&#1088;\&#1059;&#1055;%20&#1043;&#1088;&#1072;&#1092;&#1080;&#1095;&#1077;&#1089;&#1082;&#1080;&#1081;%20&#1076;&#1080;&#1079;&#1072;&#1081;&#1085;&#1077;&#1088;%20&#1057;&#1054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Пояснительная записка"/>
      <sheetName val="Перечень кабинетов"/>
      <sheetName val="Календарный график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УП"/>
      <sheetName val="Титульный лист"/>
      <sheetName val=" Сводные данные по БВ"/>
      <sheetName val="Календарный график УП"/>
    </sheetNames>
    <sheetDataSet>
      <sheetData sheetId="0" refreshError="1">
        <row r="15">
          <cell r="B15" t="str">
            <v>Основы материаловедения</v>
          </cell>
        </row>
        <row r="16">
          <cell r="B16" t="str">
            <v>Безопасность жизнедеятельности</v>
          </cell>
        </row>
        <row r="17">
          <cell r="B17" t="str">
            <v>История дизайна</v>
          </cell>
        </row>
        <row r="18">
          <cell r="B18" t="str">
            <v>Основы дизайна и композиции</v>
          </cell>
        </row>
        <row r="19">
          <cell r="B19" t="str">
            <v>Основы экономической деятельности</v>
          </cell>
        </row>
        <row r="20">
          <cell r="B20" t="str">
            <v>Иностранный язык в профессиональной деятельности</v>
          </cell>
        </row>
        <row r="21">
          <cell r="B21" t="str">
            <v>Физическая культура</v>
          </cell>
        </row>
        <row r="24">
          <cell r="A24" t="str">
            <v>П.00</v>
          </cell>
          <cell r="B24" t="str">
            <v>Профессиональный цикл</v>
          </cell>
        </row>
        <row r="25">
          <cell r="A25" t="str">
            <v>ПМ.01</v>
          </cell>
          <cell r="B25" t="str">
            <v>Разработка технического задания на продукт   графического дизайна</v>
          </cell>
        </row>
        <row r="26">
          <cell r="A26" t="str">
            <v>МДК 01.01</v>
          </cell>
          <cell r="B26" t="str">
            <v>Дизайн - проектирование</v>
          </cell>
        </row>
        <row r="27">
          <cell r="A27" t="str">
            <v>МДК 01.02</v>
          </cell>
          <cell r="B27" t="str">
            <v>Проектная графика</v>
          </cell>
        </row>
        <row r="28">
          <cell r="A28" t="str">
            <v>УП.01</v>
          </cell>
          <cell r="B28" t="str">
            <v>Учебная практика</v>
          </cell>
        </row>
        <row r="29">
          <cell r="A29" t="str">
            <v>ПА.01</v>
          </cell>
          <cell r="B29" t="str">
            <v>Промежуточная аттестация по ПМ.01</v>
          </cell>
        </row>
        <row r="30">
          <cell r="A30" t="str">
            <v>ПМ.02</v>
          </cell>
          <cell r="B30" t="str">
            <v xml:space="preserve">Создание графических дизайн –макетов </v>
          </cell>
        </row>
        <row r="31">
          <cell r="A31" t="str">
            <v>МДК 02.01</v>
          </cell>
          <cell r="B31" t="str">
            <v>Фирменный стиль и корпоративный дизайн</v>
          </cell>
        </row>
        <row r="32">
          <cell r="A32" t="str">
            <v>МДК 02.02</v>
          </cell>
          <cell r="B32" t="str">
            <v>Информационный дизайн и медиа</v>
          </cell>
        </row>
        <row r="33">
          <cell r="A33" t="str">
            <v>МДК 02.03</v>
          </cell>
          <cell r="B33" t="str">
            <v xml:space="preserve">Многостраничный дизайн </v>
          </cell>
        </row>
        <row r="34">
          <cell r="A34" t="str">
            <v>МДК 02.04</v>
          </cell>
          <cell r="B34" t="str">
            <v>Дизайн упаковки</v>
          </cell>
        </row>
        <row r="35">
          <cell r="A35" t="str">
            <v>УП.02</v>
          </cell>
          <cell r="B35" t="str">
            <v>Учебная практика</v>
          </cell>
        </row>
        <row r="36">
          <cell r="A36" t="str">
            <v>ПП.02</v>
          </cell>
          <cell r="B36" t="str">
            <v>Производственная практика</v>
          </cell>
        </row>
        <row r="37">
          <cell r="A37" t="str">
            <v>ПА.02</v>
          </cell>
          <cell r="B37" t="str">
            <v>Промежуточная аттестация по ПМ.02</v>
          </cell>
        </row>
        <row r="38">
          <cell r="A38" t="str">
            <v>ПМ.03</v>
          </cell>
          <cell r="B38" t="str">
            <v>Подготовка  дизайн -  макета к печати (публикации)</v>
          </cell>
        </row>
        <row r="39">
          <cell r="A39" t="str">
            <v>МДК 03.01</v>
          </cell>
          <cell r="B39" t="str">
            <v>Финальная сборка дизайн -  макетов и подготовка   их к печати типографии, к публикации</v>
          </cell>
        </row>
        <row r="40">
          <cell r="A40" t="str">
            <v>УП.03</v>
          </cell>
          <cell r="B40" t="str">
            <v>Учебная практика</v>
          </cell>
        </row>
        <row r="41">
          <cell r="A41" t="str">
            <v>ПА.03</v>
          </cell>
          <cell r="B41" t="str">
            <v>Промежуточная аттестация по ПМ.03</v>
          </cell>
        </row>
        <row r="42">
          <cell r="A42" t="str">
            <v>ПМ.04</v>
          </cell>
          <cell r="B42" t="str">
            <v>Организация  личного профессионального развития и обучения на рабочем месте</v>
          </cell>
        </row>
        <row r="43">
          <cell r="A43" t="str">
            <v>МДК 04.01</v>
          </cell>
          <cell r="B43" t="str">
            <v>Основы   менеджмента и планирование профессиональной деятельности</v>
          </cell>
        </row>
        <row r="44">
          <cell r="A44" t="str">
            <v>МДК 04.02</v>
          </cell>
          <cell r="B44" t="str">
            <v>Психология и этика профессиональной деятельности</v>
          </cell>
        </row>
        <row r="45">
          <cell r="A45" t="str">
            <v>ПП.04</v>
          </cell>
        </row>
        <row r="46">
          <cell r="A46" t="str">
            <v>ПА.04</v>
          </cell>
          <cell r="B46" t="str">
            <v>Промежуточная аттестация по ПМ.04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32"/>
  <sheetViews>
    <sheetView tabSelected="1" zoomScale="79" zoomScaleNormal="79" workbookViewId="0">
      <selection activeCell="H71" sqref="H71"/>
    </sheetView>
  </sheetViews>
  <sheetFormatPr defaultRowHeight="15" x14ac:dyDescent="0.25"/>
  <cols>
    <col min="1" max="1" width="13.140625" customWidth="1"/>
    <col min="2" max="2" width="43.85546875" customWidth="1"/>
    <col min="3" max="3" width="8.85546875" customWidth="1"/>
    <col min="4" max="4" width="7.7109375" style="13" customWidth="1"/>
    <col min="5" max="5" width="4.7109375" customWidth="1"/>
    <col min="6" max="6" width="5.140625" customWidth="1"/>
    <col min="7" max="7" width="5.7109375" customWidth="1"/>
    <col min="8" max="8" width="4.7109375" customWidth="1"/>
    <col min="9" max="9" width="4.140625" customWidth="1"/>
    <col min="10" max="10" width="4.28515625" customWidth="1"/>
    <col min="11" max="11" width="4" customWidth="1"/>
    <col min="12" max="12" width="4.28515625" customWidth="1"/>
    <col min="13" max="13" width="6.42578125" style="107" customWidth="1"/>
    <col min="14" max="14" width="4.140625" style="2" customWidth="1"/>
    <col min="15" max="16" width="4.85546875" style="2" customWidth="1"/>
    <col min="17" max="17" width="6" customWidth="1"/>
    <col min="18" max="18" width="5.7109375" customWidth="1"/>
    <col min="19" max="20" width="5.42578125" customWidth="1"/>
    <col min="21" max="21" width="5.5703125" style="14" customWidth="1"/>
    <col min="22" max="23" width="5.5703125" style="13" customWidth="1"/>
    <col min="24" max="24" width="5.5703125" style="112" customWidth="1"/>
    <col min="25" max="34" width="5.5703125" style="13" customWidth="1"/>
    <col min="35" max="35" width="5.5703125" style="112" customWidth="1"/>
    <col min="36" max="44" width="5.5703125" style="13" customWidth="1"/>
    <col min="45" max="45" width="5.5703125" style="15" customWidth="1"/>
    <col min="46" max="46" width="6.42578125" style="120" customWidth="1"/>
    <col min="47" max="56" width="6.42578125" style="121" customWidth="1"/>
  </cols>
  <sheetData>
    <row r="1" spans="1:56" ht="15" customHeight="1" x14ac:dyDescent="0.25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</row>
    <row r="2" spans="1:56" ht="15.75" customHeight="1" thickBot="1" x14ac:dyDescent="0.3">
      <c r="A2" s="271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</row>
    <row r="3" spans="1:56" ht="15" customHeight="1" thickBot="1" x14ac:dyDescent="0.3">
      <c r="A3" s="241" t="s">
        <v>1</v>
      </c>
      <c r="B3" s="268" t="s">
        <v>2</v>
      </c>
      <c r="C3" s="241" t="s">
        <v>123</v>
      </c>
      <c r="D3" s="248" t="s">
        <v>47</v>
      </c>
      <c r="E3" s="251" t="s">
        <v>48</v>
      </c>
      <c r="F3" s="252"/>
      <c r="G3" s="252"/>
      <c r="H3" s="252"/>
      <c r="I3" s="252"/>
      <c r="J3" s="252"/>
      <c r="K3" s="252"/>
      <c r="L3" s="253"/>
      <c r="M3" s="273" t="s">
        <v>68</v>
      </c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</row>
    <row r="4" spans="1:56" ht="22.5" customHeight="1" thickBot="1" x14ac:dyDescent="0.3">
      <c r="A4" s="242"/>
      <c r="B4" s="269"/>
      <c r="C4" s="242"/>
      <c r="D4" s="249"/>
      <c r="E4" s="255" t="s">
        <v>49</v>
      </c>
      <c r="F4" s="254" t="s">
        <v>50</v>
      </c>
      <c r="G4" s="252"/>
      <c r="H4" s="252"/>
      <c r="I4" s="252"/>
      <c r="J4" s="252"/>
      <c r="K4" s="252"/>
      <c r="L4" s="253"/>
      <c r="M4" s="244" t="s">
        <v>58</v>
      </c>
      <c r="N4" s="245"/>
      <c r="O4" s="245"/>
      <c r="P4" s="245"/>
      <c r="Q4" s="245"/>
      <c r="R4" s="245"/>
      <c r="S4" s="245"/>
      <c r="T4" s="245"/>
      <c r="U4" s="245"/>
      <c r="V4" s="245"/>
      <c r="W4" s="246"/>
      <c r="X4" s="232" t="s">
        <v>59</v>
      </c>
      <c r="Y4" s="233"/>
      <c r="Z4" s="233"/>
      <c r="AA4" s="233"/>
      <c r="AB4" s="233"/>
      <c r="AC4" s="233"/>
      <c r="AD4" s="233"/>
      <c r="AE4" s="233"/>
      <c r="AF4" s="233"/>
      <c r="AG4" s="233"/>
      <c r="AH4" s="234"/>
      <c r="AI4" s="232" t="s">
        <v>60</v>
      </c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2" t="s">
        <v>101</v>
      </c>
      <c r="AU4" s="233"/>
      <c r="AV4" s="233"/>
      <c r="AW4" s="233"/>
      <c r="AX4" s="233"/>
      <c r="AY4" s="233"/>
      <c r="AZ4" s="233"/>
      <c r="BA4" s="233"/>
      <c r="BB4" s="233"/>
      <c r="BC4" s="233"/>
      <c r="BD4" s="233"/>
    </row>
    <row r="5" spans="1:56" ht="12" customHeight="1" thickBot="1" x14ac:dyDescent="0.3">
      <c r="A5" s="242"/>
      <c r="B5" s="269"/>
      <c r="C5" s="242"/>
      <c r="D5" s="249"/>
      <c r="E5" s="256"/>
      <c r="F5" s="254" t="s">
        <v>51</v>
      </c>
      <c r="G5" s="252"/>
      <c r="H5" s="252"/>
      <c r="I5" s="252"/>
      <c r="J5" s="252"/>
      <c r="K5" s="252"/>
      <c r="L5" s="253"/>
      <c r="M5" s="238" t="s">
        <v>61</v>
      </c>
      <c r="N5" s="247" t="s">
        <v>4</v>
      </c>
      <c r="O5" s="245"/>
      <c r="P5" s="245"/>
      <c r="Q5" s="245"/>
      <c r="R5" s="246"/>
      <c r="S5" s="232" t="s">
        <v>5</v>
      </c>
      <c r="T5" s="233"/>
      <c r="U5" s="233"/>
      <c r="V5" s="233"/>
      <c r="W5" s="234"/>
      <c r="X5" s="229" t="s">
        <v>61</v>
      </c>
      <c r="Y5" s="232" t="s">
        <v>6</v>
      </c>
      <c r="Z5" s="233"/>
      <c r="AA5" s="233"/>
      <c r="AB5" s="233"/>
      <c r="AC5" s="234"/>
      <c r="AD5" s="232" t="s">
        <v>7</v>
      </c>
      <c r="AE5" s="233"/>
      <c r="AF5" s="233"/>
      <c r="AG5" s="233"/>
      <c r="AH5" s="234"/>
      <c r="AI5" s="229" t="s">
        <v>61</v>
      </c>
      <c r="AJ5" s="232" t="s">
        <v>8</v>
      </c>
      <c r="AK5" s="233"/>
      <c r="AL5" s="233"/>
      <c r="AM5" s="233"/>
      <c r="AN5" s="234"/>
      <c r="AO5" s="232" t="s">
        <v>9</v>
      </c>
      <c r="AP5" s="233"/>
      <c r="AQ5" s="233"/>
      <c r="AR5" s="233"/>
      <c r="AS5" s="233"/>
      <c r="AT5" s="229" t="s">
        <v>61</v>
      </c>
      <c r="AU5" s="232" t="s">
        <v>102</v>
      </c>
      <c r="AV5" s="233"/>
      <c r="AW5" s="233"/>
      <c r="AX5" s="233"/>
      <c r="AY5" s="234"/>
      <c r="AZ5" s="232" t="s">
        <v>103</v>
      </c>
      <c r="BA5" s="233"/>
      <c r="BB5" s="233"/>
      <c r="BC5" s="233"/>
      <c r="BD5" s="233"/>
    </row>
    <row r="6" spans="1:56" ht="12" customHeight="1" x14ac:dyDescent="0.25">
      <c r="A6" s="242"/>
      <c r="B6" s="269"/>
      <c r="C6" s="242"/>
      <c r="D6" s="249"/>
      <c r="E6" s="256"/>
      <c r="F6" s="261" t="s">
        <v>52</v>
      </c>
      <c r="G6" s="258" t="s">
        <v>67</v>
      </c>
      <c r="H6" s="259"/>
      <c r="I6" s="260"/>
      <c r="J6" s="261" t="s">
        <v>56</v>
      </c>
      <c r="K6" s="265" t="s">
        <v>57</v>
      </c>
      <c r="L6" s="277" t="s">
        <v>70</v>
      </c>
      <c r="M6" s="239"/>
      <c r="N6" s="247" t="s">
        <v>62</v>
      </c>
      <c r="O6" s="245"/>
      <c r="P6" s="245"/>
      <c r="Q6" s="245"/>
      <c r="R6" s="246"/>
      <c r="S6" s="232" t="s">
        <v>98</v>
      </c>
      <c r="T6" s="233"/>
      <c r="U6" s="233"/>
      <c r="V6" s="233"/>
      <c r="W6" s="234"/>
      <c r="X6" s="230"/>
      <c r="Y6" s="232" t="s">
        <v>62</v>
      </c>
      <c r="Z6" s="233"/>
      <c r="AA6" s="233"/>
      <c r="AB6" s="233"/>
      <c r="AC6" s="234"/>
      <c r="AD6" s="232" t="s">
        <v>108</v>
      </c>
      <c r="AE6" s="233"/>
      <c r="AF6" s="233"/>
      <c r="AG6" s="233"/>
      <c r="AH6" s="234"/>
      <c r="AI6" s="230"/>
      <c r="AJ6" s="232" t="s">
        <v>62</v>
      </c>
      <c r="AK6" s="233"/>
      <c r="AL6" s="233"/>
      <c r="AM6" s="233"/>
      <c r="AN6" s="234"/>
      <c r="AO6" s="232" t="s">
        <v>63</v>
      </c>
      <c r="AP6" s="233"/>
      <c r="AQ6" s="233"/>
      <c r="AR6" s="233"/>
      <c r="AS6" s="233"/>
      <c r="AT6" s="230"/>
      <c r="AU6" s="232" t="s">
        <v>62</v>
      </c>
      <c r="AV6" s="233"/>
      <c r="AW6" s="233"/>
      <c r="AX6" s="233"/>
      <c r="AY6" s="234"/>
      <c r="AZ6" s="232" t="s">
        <v>63</v>
      </c>
      <c r="BA6" s="233"/>
      <c r="BB6" s="233"/>
      <c r="BC6" s="233"/>
      <c r="BD6" s="233"/>
    </row>
    <row r="7" spans="1:56" ht="36.75" customHeight="1" x14ac:dyDescent="0.25">
      <c r="A7" s="242"/>
      <c r="B7" s="269"/>
      <c r="C7" s="242"/>
      <c r="D7" s="249"/>
      <c r="E7" s="256"/>
      <c r="F7" s="262"/>
      <c r="G7" s="264" t="s">
        <v>53</v>
      </c>
      <c r="H7" s="264" t="s">
        <v>54</v>
      </c>
      <c r="I7" s="264" t="s">
        <v>55</v>
      </c>
      <c r="J7" s="262"/>
      <c r="K7" s="266"/>
      <c r="L7" s="278"/>
      <c r="M7" s="239"/>
      <c r="N7" s="235" t="s">
        <v>64</v>
      </c>
      <c r="O7" s="235" t="s">
        <v>56</v>
      </c>
      <c r="P7" s="235" t="s">
        <v>65</v>
      </c>
      <c r="Q7" s="226" t="s">
        <v>23</v>
      </c>
      <c r="R7" s="226" t="s">
        <v>66</v>
      </c>
      <c r="S7" s="235" t="s">
        <v>64</v>
      </c>
      <c r="T7" s="235" t="s">
        <v>56</v>
      </c>
      <c r="U7" s="235" t="s">
        <v>65</v>
      </c>
      <c r="V7" s="226" t="s">
        <v>23</v>
      </c>
      <c r="W7" s="226" t="s">
        <v>66</v>
      </c>
      <c r="X7" s="230"/>
      <c r="Y7" s="235" t="s">
        <v>64</v>
      </c>
      <c r="Z7" s="235" t="s">
        <v>56</v>
      </c>
      <c r="AA7" s="235" t="s">
        <v>65</v>
      </c>
      <c r="AB7" s="226" t="s">
        <v>23</v>
      </c>
      <c r="AC7" s="226" t="s">
        <v>66</v>
      </c>
      <c r="AD7" s="235" t="s">
        <v>64</v>
      </c>
      <c r="AE7" s="235" t="s">
        <v>56</v>
      </c>
      <c r="AF7" s="235" t="s">
        <v>65</v>
      </c>
      <c r="AG7" s="226" t="s">
        <v>23</v>
      </c>
      <c r="AH7" s="226" t="s">
        <v>66</v>
      </c>
      <c r="AI7" s="230"/>
      <c r="AJ7" s="235" t="s">
        <v>64</v>
      </c>
      <c r="AK7" s="235" t="s">
        <v>56</v>
      </c>
      <c r="AL7" s="235" t="s">
        <v>65</v>
      </c>
      <c r="AM7" s="226" t="s">
        <v>23</v>
      </c>
      <c r="AN7" s="226" t="s">
        <v>66</v>
      </c>
      <c r="AO7" s="235" t="s">
        <v>64</v>
      </c>
      <c r="AP7" s="235" t="s">
        <v>56</v>
      </c>
      <c r="AQ7" s="235" t="s">
        <v>65</v>
      </c>
      <c r="AR7" s="226" t="s">
        <v>76</v>
      </c>
      <c r="AS7" s="226" t="s">
        <v>66</v>
      </c>
      <c r="AT7" s="230"/>
      <c r="AU7" s="235" t="s">
        <v>64</v>
      </c>
      <c r="AV7" s="235" t="s">
        <v>56</v>
      </c>
      <c r="AW7" s="235" t="s">
        <v>65</v>
      </c>
      <c r="AX7" s="226" t="s">
        <v>23</v>
      </c>
      <c r="AY7" s="226" t="s">
        <v>66</v>
      </c>
      <c r="AZ7" s="235" t="s">
        <v>64</v>
      </c>
      <c r="BA7" s="235" t="s">
        <v>56</v>
      </c>
      <c r="BB7" s="235" t="s">
        <v>65</v>
      </c>
      <c r="BC7" s="275" t="s">
        <v>104</v>
      </c>
      <c r="BD7" s="226" t="s">
        <v>66</v>
      </c>
    </row>
    <row r="8" spans="1:56" ht="18.75" customHeight="1" x14ac:dyDescent="0.25">
      <c r="A8" s="242"/>
      <c r="B8" s="269"/>
      <c r="C8" s="242"/>
      <c r="D8" s="249"/>
      <c r="E8" s="256"/>
      <c r="F8" s="262"/>
      <c r="G8" s="262"/>
      <c r="H8" s="262"/>
      <c r="I8" s="262"/>
      <c r="J8" s="262"/>
      <c r="K8" s="266"/>
      <c r="L8" s="278"/>
      <c r="M8" s="239"/>
      <c r="N8" s="236"/>
      <c r="O8" s="236"/>
      <c r="P8" s="236"/>
      <c r="Q8" s="227"/>
      <c r="R8" s="227"/>
      <c r="S8" s="236"/>
      <c r="T8" s="236"/>
      <c r="U8" s="236"/>
      <c r="V8" s="227"/>
      <c r="W8" s="227"/>
      <c r="X8" s="230"/>
      <c r="Y8" s="236"/>
      <c r="Z8" s="236"/>
      <c r="AA8" s="236"/>
      <c r="AB8" s="227"/>
      <c r="AC8" s="227"/>
      <c r="AD8" s="236"/>
      <c r="AE8" s="236"/>
      <c r="AF8" s="236"/>
      <c r="AG8" s="227"/>
      <c r="AH8" s="227"/>
      <c r="AI8" s="230"/>
      <c r="AJ8" s="236"/>
      <c r="AK8" s="236"/>
      <c r="AL8" s="236"/>
      <c r="AM8" s="227"/>
      <c r="AN8" s="227"/>
      <c r="AO8" s="236"/>
      <c r="AP8" s="236"/>
      <c r="AQ8" s="236"/>
      <c r="AR8" s="227"/>
      <c r="AS8" s="227"/>
      <c r="AT8" s="230"/>
      <c r="AU8" s="236"/>
      <c r="AV8" s="236"/>
      <c r="AW8" s="236"/>
      <c r="AX8" s="227"/>
      <c r="AY8" s="227"/>
      <c r="AZ8" s="236"/>
      <c r="BA8" s="236"/>
      <c r="BB8" s="236"/>
      <c r="BC8" s="266"/>
      <c r="BD8" s="227"/>
    </row>
    <row r="9" spans="1:56" ht="18.75" customHeight="1" x14ac:dyDescent="0.25">
      <c r="A9" s="242"/>
      <c r="B9" s="269"/>
      <c r="C9" s="242"/>
      <c r="D9" s="249"/>
      <c r="E9" s="256"/>
      <c r="F9" s="262"/>
      <c r="G9" s="262"/>
      <c r="H9" s="262"/>
      <c r="I9" s="262"/>
      <c r="J9" s="262"/>
      <c r="K9" s="266"/>
      <c r="L9" s="278"/>
      <c r="M9" s="239"/>
      <c r="N9" s="236"/>
      <c r="O9" s="236"/>
      <c r="P9" s="236"/>
      <c r="Q9" s="227"/>
      <c r="R9" s="227"/>
      <c r="S9" s="236"/>
      <c r="T9" s="236"/>
      <c r="U9" s="236"/>
      <c r="V9" s="227"/>
      <c r="W9" s="227"/>
      <c r="X9" s="230"/>
      <c r="Y9" s="236"/>
      <c r="Z9" s="236"/>
      <c r="AA9" s="236"/>
      <c r="AB9" s="227"/>
      <c r="AC9" s="227"/>
      <c r="AD9" s="236"/>
      <c r="AE9" s="236"/>
      <c r="AF9" s="236"/>
      <c r="AG9" s="227"/>
      <c r="AH9" s="227"/>
      <c r="AI9" s="230"/>
      <c r="AJ9" s="236"/>
      <c r="AK9" s="236"/>
      <c r="AL9" s="236"/>
      <c r="AM9" s="227"/>
      <c r="AN9" s="227"/>
      <c r="AO9" s="236"/>
      <c r="AP9" s="236"/>
      <c r="AQ9" s="236"/>
      <c r="AR9" s="227"/>
      <c r="AS9" s="227"/>
      <c r="AT9" s="230"/>
      <c r="AU9" s="236"/>
      <c r="AV9" s="236"/>
      <c r="AW9" s="236"/>
      <c r="AX9" s="227"/>
      <c r="AY9" s="227"/>
      <c r="AZ9" s="236"/>
      <c r="BA9" s="236"/>
      <c r="BB9" s="236"/>
      <c r="BC9" s="266"/>
      <c r="BD9" s="227"/>
    </row>
    <row r="10" spans="1:56" ht="18.75" customHeight="1" x14ac:dyDescent="0.25">
      <c r="A10" s="242"/>
      <c r="B10" s="269"/>
      <c r="C10" s="242"/>
      <c r="D10" s="249"/>
      <c r="E10" s="256"/>
      <c r="F10" s="262"/>
      <c r="G10" s="262"/>
      <c r="H10" s="262"/>
      <c r="I10" s="262"/>
      <c r="J10" s="262"/>
      <c r="K10" s="266"/>
      <c r="L10" s="278"/>
      <c r="M10" s="239"/>
      <c r="N10" s="236"/>
      <c r="O10" s="236"/>
      <c r="P10" s="236"/>
      <c r="Q10" s="227"/>
      <c r="R10" s="227"/>
      <c r="S10" s="236"/>
      <c r="T10" s="236"/>
      <c r="U10" s="236"/>
      <c r="V10" s="227"/>
      <c r="W10" s="227"/>
      <c r="X10" s="230"/>
      <c r="Y10" s="236"/>
      <c r="Z10" s="236"/>
      <c r="AA10" s="236"/>
      <c r="AB10" s="227"/>
      <c r="AC10" s="227"/>
      <c r="AD10" s="236"/>
      <c r="AE10" s="236"/>
      <c r="AF10" s="236"/>
      <c r="AG10" s="227"/>
      <c r="AH10" s="227"/>
      <c r="AI10" s="230"/>
      <c r="AJ10" s="236"/>
      <c r="AK10" s="236"/>
      <c r="AL10" s="236"/>
      <c r="AM10" s="227"/>
      <c r="AN10" s="227"/>
      <c r="AO10" s="236"/>
      <c r="AP10" s="236"/>
      <c r="AQ10" s="236"/>
      <c r="AR10" s="227"/>
      <c r="AS10" s="227"/>
      <c r="AT10" s="230"/>
      <c r="AU10" s="236"/>
      <c r="AV10" s="236"/>
      <c r="AW10" s="236"/>
      <c r="AX10" s="227"/>
      <c r="AY10" s="227"/>
      <c r="AZ10" s="236"/>
      <c r="BA10" s="236"/>
      <c r="BB10" s="236"/>
      <c r="BC10" s="266"/>
      <c r="BD10" s="227"/>
    </row>
    <row r="11" spans="1:56" ht="18.75" customHeight="1" x14ac:dyDescent="0.25">
      <c r="A11" s="242"/>
      <c r="B11" s="269"/>
      <c r="C11" s="242"/>
      <c r="D11" s="249"/>
      <c r="E11" s="256"/>
      <c r="F11" s="262"/>
      <c r="G11" s="262"/>
      <c r="H11" s="262"/>
      <c r="I11" s="262"/>
      <c r="J11" s="262"/>
      <c r="K11" s="266"/>
      <c r="L11" s="278"/>
      <c r="M11" s="239"/>
      <c r="N11" s="236"/>
      <c r="O11" s="236"/>
      <c r="P11" s="236"/>
      <c r="Q11" s="227"/>
      <c r="R11" s="227"/>
      <c r="S11" s="236"/>
      <c r="T11" s="236"/>
      <c r="U11" s="236"/>
      <c r="V11" s="227"/>
      <c r="W11" s="227"/>
      <c r="X11" s="230"/>
      <c r="Y11" s="236"/>
      <c r="Z11" s="236"/>
      <c r="AA11" s="236"/>
      <c r="AB11" s="227"/>
      <c r="AC11" s="227"/>
      <c r="AD11" s="236"/>
      <c r="AE11" s="236"/>
      <c r="AF11" s="236"/>
      <c r="AG11" s="227"/>
      <c r="AH11" s="227"/>
      <c r="AI11" s="230"/>
      <c r="AJ11" s="236"/>
      <c r="AK11" s="236"/>
      <c r="AL11" s="236"/>
      <c r="AM11" s="227"/>
      <c r="AN11" s="227"/>
      <c r="AO11" s="236"/>
      <c r="AP11" s="236"/>
      <c r="AQ11" s="236"/>
      <c r="AR11" s="227"/>
      <c r="AS11" s="227"/>
      <c r="AT11" s="230"/>
      <c r="AU11" s="236"/>
      <c r="AV11" s="236"/>
      <c r="AW11" s="236"/>
      <c r="AX11" s="227"/>
      <c r="AY11" s="227"/>
      <c r="AZ11" s="236"/>
      <c r="BA11" s="236"/>
      <c r="BB11" s="236"/>
      <c r="BC11" s="266"/>
      <c r="BD11" s="227"/>
    </row>
    <row r="12" spans="1:56" ht="75" customHeight="1" thickBot="1" x14ac:dyDescent="0.3">
      <c r="A12" s="243"/>
      <c r="B12" s="270"/>
      <c r="C12" s="243"/>
      <c r="D12" s="250"/>
      <c r="E12" s="257"/>
      <c r="F12" s="263"/>
      <c r="G12" s="263"/>
      <c r="H12" s="263"/>
      <c r="I12" s="263"/>
      <c r="J12" s="263"/>
      <c r="K12" s="267"/>
      <c r="L12" s="279"/>
      <c r="M12" s="240"/>
      <c r="N12" s="237"/>
      <c r="O12" s="237"/>
      <c r="P12" s="237"/>
      <c r="Q12" s="228"/>
      <c r="R12" s="228"/>
      <c r="S12" s="237"/>
      <c r="T12" s="237"/>
      <c r="U12" s="237"/>
      <c r="V12" s="228"/>
      <c r="W12" s="228"/>
      <c r="X12" s="231"/>
      <c r="Y12" s="237"/>
      <c r="Z12" s="237"/>
      <c r="AA12" s="237"/>
      <c r="AB12" s="228"/>
      <c r="AC12" s="228"/>
      <c r="AD12" s="237"/>
      <c r="AE12" s="237"/>
      <c r="AF12" s="237"/>
      <c r="AG12" s="228"/>
      <c r="AH12" s="228"/>
      <c r="AI12" s="231"/>
      <c r="AJ12" s="237"/>
      <c r="AK12" s="237"/>
      <c r="AL12" s="237"/>
      <c r="AM12" s="228"/>
      <c r="AN12" s="228"/>
      <c r="AO12" s="237"/>
      <c r="AP12" s="237"/>
      <c r="AQ12" s="237"/>
      <c r="AR12" s="228"/>
      <c r="AS12" s="228"/>
      <c r="AT12" s="231"/>
      <c r="AU12" s="237"/>
      <c r="AV12" s="237"/>
      <c r="AW12" s="237"/>
      <c r="AX12" s="228"/>
      <c r="AY12" s="228"/>
      <c r="AZ12" s="237"/>
      <c r="BA12" s="237"/>
      <c r="BB12" s="237"/>
      <c r="BC12" s="276"/>
      <c r="BD12" s="228"/>
    </row>
    <row r="13" spans="1:56" ht="18.75" x14ac:dyDescent="0.3">
      <c r="A13" s="12">
        <v>1</v>
      </c>
      <c r="B13" s="16">
        <v>2</v>
      </c>
      <c r="C13" s="17">
        <v>3</v>
      </c>
      <c r="D13" s="16">
        <v>4</v>
      </c>
      <c r="E13" s="20">
        <v>5</v>
      </c>
      <c r="F13" s="21">
        <v>6</v>
      </c>
      <c r="G13" s="20">
        <v>7</v>
      </c>
      <c r="H13" s="21">
        <v>8</v>
      </c>
      <c r="I13" s="20">
        <v>9</v>
      </c>
      <c r="J13" s="21">
        <v>10</v>
      </c>
      <c r="K13" s="21">
        <v>11</v>
      </c>
      <c r="L13" s="21">
        <v>12</v>
      </c>
      <c r="M13" s="99">
        <v>13</v>
      </c>
      <c r="N13" s="18">
        <v>14</v>
      </c>
      <c r="O13" s="18">
        <v>15</v>
      </c>
      <c r="P13" s="18">
        <v>16</v>
      </c>
      <c r="Q13" s="19">
        <v>17</v>
      </c>
      <c r="R13" s="19">
        <v>18</v>
      </c>
      <c r="S13" s="19">
        <v>19</v>
      </c>
      <c r="T13" s="19">
        <v>20</v>
      </c>
      <c r="U13" s="29">
        <v>21</v>
      </c>
      <c r="V13" s="19">
        <v>22</v>
      </c>
      <c r="W13" s="19">
        <v>23</v>
      </c>
      <c r="X13" s="108">
        <v>24</v>
      </c>
      <c r="Y13" s="19">
        <v>25</v>
      </c>
      <c r="Z13" s="19">
        <v>26</v>
      </c>
      <c r="AA13" s="19">
        <v>27</v>
      </c>
      <c r="AB13" s="19">
        <v>28</v>
      </c>
      <c r="AC13" s="19">
        <v>29</v>
      </c>
      <c r="AD13" s="19">
        <v>30</v>
      </c>
      <c r="AE13" s="19">
        <v>31</v>
      </c>
      <c r="AF13" s="19">
        <v>32</v>
      </c>
      <c r="AG13" s="19">
        <v>33</v>
      </c>
      <c r="AH13" s="19">
        <v>34</v>
      </c>
      <c r="AI13" s="108">
        <v>35</v>
      </c>
      <c r="AJ13" s="19">
        <v>36</v>
      </c>
      <c r="AK13" s="19">
        <v>37</v>
      </c>
      <c r="AL13" s="19">
        <v>38</v>
      </c>
      <c r="AM13" s="19">
        <v>39</v>
      </c>
      <c r="AN13" s="19">
        <v>40</v>
      </c>
      <c r="AO13" s="19">
        <v>41</v>
      </c>
      <c r="AP13" s="19">
        <v>42</v>
      </c>
      <c r="AQ13" s="19">
        <v>43</v>
      </c>
      <c r="AR13" s="19">
        <v>44</v>
      </c>
      <c r="AS13" s="30">
        <v>45</v>
      </c>
      <c r="AT13" s="111">
        <v>46</v>
      </c>
      <c r="AU13" s="38">
        <v>47</v>
      </c>
      <c r="AV13" s="38">
        <v>48</v>
      </c>
      <c r="AW13" s="38">
        <v>49</v>
      </c>
      <c r="AX13" s="38">
        <v>50</v>
      </c>
      <c r="AY13" s="38">
        <v>51</v>
      </c>
      <c r="AZ13" s="38">
        <v>52</v>
      </c>
      <c r="BA13" s="38">
        <v>53</v>
      </c>
      <c r="BB13" s="38">
        <v>54</v>
      </c>
      <c r="BC13" s="38">
        <v>55</v>
      </c>
      <c r="BD13" s="40">
        <v>56</v>
      </c>
    </row>
    <row r="14" spans="1:56" x14ac:dyDescent="0.25">
      <c r="A14" s="23" t="s">
        <v>31</v>
      </c>
      <c r="B14" s="24" t="s">
        <v>26</v>
      </c>
      <c r="C14" s="135" t="s">
        <v>121</v>
      </c>
      <c r="D14" s="28">
        <v>2148</v>
      </c>
      <c r="E14" s="28">
        <f t="shared" ref="E14:BD14" si="0">E15+E30</f>
        <v>0</v>
      </c>
      <c r="F14" s="28">
        <v>2022</v>
      </c>
      <c r="G14" s="28">
        <v>896</v>
      </c>
      <c r="H14" s="28">
        <v>1126</v>
      </c>
      <c r="I14" s="28">
        <f t="shared" si="0"/>
        <v>0</v>
      </c>
      <c r="J14" s="28">
        <f t="shared" si="0"/>
        <v>0</v>
      </c>
      <c r="K14" s="28">
        <f t="shared" si="0"/>
        <v>18</v>
      </c>
      <c r="L14" s="28">
        <f t="shared" si="0"/>
        <v>108</v>
      </c>
      <c r="M14" s="28">
        <f t="shared" si="0"/>
        <v>1476</v>
      </c>
      <c r="N14" s="28">
        <f t="shared" si="0"/>
        <v>598</v>
      </c>
      <c r="O14" s="28">
        <f t="shared" si="0"/>
        <v>0</v>
      </c>
      <c r="P14" s="28">
        <f t="shared" si="0"/>
        <v>2</v>
      </c>
      <c r="Q14" s="28">
        <f t="shared" si="0"/>
        <v>12</v>
      </c>
      <c r="R14" s="28">
        <f t="shared" si="0"/>
        <v>0</v>
      </c>
      <c r="S14" s="28">
        <f t="shared" si="0"/>
        <v>808</v>
      </c>
      <c r="T14" s="28">
        <f t="shared" si="0"/>
        <v>0</v>
      </c>
      <c r="U14" s="28">
        <f t="shared" si="0"/>
        <v>8</v>
      </c>
      <c r="V14" s="28">
        <f t="shared" si="0"/>
        <v>48</v>
      </c>
      <c r="W14" s="28">
        <f t="shared" si="0"/>
        <v>0</v>
      </c>
      <c r="X14" s="28">
        <v>672</v>
      </c>
      <c r="Y14" s="28">
        <v>518</v>
      </c>
      <c r="Z14" s="28">
        <f t="shared" si="0"/>
        <v>0</v>
      </c>
      <c r="AA14" s="28">
        <f t="shared" si="0"/>
        <v>8</v>
      </c>
      <c r="AB14" s="28">
        <f t="shared" si="0"/>
        <v>48</v>
      </c>
      <c r="AC14" s="28">
        <f t="shared" si="0"/>
        <v>0</v>
      </c>
      <c r="AD14" s="28">
        <v>98</v>
      </c>
      <c r="AE14" s="28">
        <v>0</v>
      </c>
      <c r="AF14" s="28">
        <f t="shared" si="0"/>
        <v>0</v>
      </c>
      <c r="AG14" s="28">
        <f t="shared" si="0"/>
        <v>0</v>
      </c>
      <c r="AH14" s="28">
        <f t="shared" si="0"/>
        <v>0</v>
      </c>
      <c r="AI14" s="28">
        <f t="shared" si="0"/>
        <v>0</v>
      </c>
      <c r="AJ14" s="28">
        <f t="shared" si="0"/>
        <v>0</v>
      </c>
      <c r="AK14" s="28">
        <f t="shared" si="0"/>
        <v>0</v>
      </c>
      <c r="AL14" s="28">
        <f t="shared" si="0"/>
        <v>0</v>
      </c>
      <c r="AM14" s="28">
        <f t="shared" si="0"/>
        <v>0</v>
      </c>
      <c r="AN14" s="28">
        <f t="shared" si="0"/>
        <v>0</v>
      </c>
      <c r="AO14" s="28">
        <f t="shared" si="0"/>
        <v>0</v>
      </c>
      <c r="AP14" s="28">
        <f t="shared" si="0"/>
        <v>0</v>
      </c>
      <c r="AQ14" s="28">
        <f t="shared" si="0"/>
        <v>0</v>
      </c>
      <c r="AR14" s="28">
        <f t="shared" si="0"/>
        <v>0</v>
      </c>
      <c r="AS14" s="28">
        <f t="shared" si="0"/>
        <v>0</v>
      </c>
      <c r="AT14" s="28">
        <f t="shared" si="0"/>
        <v>0</v>
      </c>
      <c r="AU14" s="28">
        <f t="shared" si="0"/>
        <v>0</v>
      </c>
      <c r="AV14" s="28">
        <f t="shared" si="0"/>
        <v>0</v>
      </c>
      <c r="AW14" s="28">
        <f t="shared" si="0"/>
        <v>0</v>
      </c>
      <c r="AX14" s="28">
        <f t="shared" si="0"/>
        <v>0</v>
      </c>
      <c r="AY14" s="28">
        <f t="shared" si="0"/>
        <v>0</v>
      </c>
      <c r="AZ14" s="28">
        <f t="shared" si="0"/>
        <v>0</v>
      </c>
      <c r="BA14" s="28">
        <f t="shared" si="0"/>
        <v>0</v>
      </c>
      <c r="BB14" s="28">
        <f t="shared" si="0"/>
        <v>0</v>
      </c>
      <c r="BC14" s="28">
        <f t="shared" si="0"/>
        <v>0</v>
      </c>
      <c r="BD14" s="28">
        <f t="shared" si="0"/>
        <v>0</v>
      </c>
    </row>
    <row r="15" spans="1:56" s="1" customFormat="1" x14ac:dyDescent="0.25">
      <c r="A15" s="23"/>
      <c r="B15" s="24" t="s">
        <v>113</v>
      </c>
      <c r="C15" s="135" t="s">
        <v>120</v>
      </c>
      <c r="D15" s="28">
        <v>2072</v>
      </c>
      <c r="E15" s="28">
        <f t="shared" ref="E15:BD15" si="1">SUM(E16:E29)</f>
        <v>0</v>
      </c>
      <c r="F15" s="28">
        <v>1946</v>
      </c>
      <c r="G15" s="28">
        <v>862</v>
      </c>
      <c r="H15" s="28">
        <v>1084</v>
      </c>
      <c r="I15" s="28">
        <f t="shared" si="1"/>
        <v>0</v>
      </c>
      <c r="J15" s="28">
        <f t="shared" si="1"/>
        <v>0</v>
      </c>
      <c r="K15" s="28">
        <f t="shared" si="1"/>
        <v>18</v>
      </c>
      <c r="L15" s="28">
        <f t="shared" si="1"/>
        <v>108</v>
      </c>
      <c r="M15" s="28">
        <f t="shared" si="1"/>
        <v>1438</v>
      </c>
      <c r="N15" s="28">
        <f t="shared" si="1"/>
        <v>598</v>
      </c>
      <c r="O15" s="28">
        <f t="shared" si="1"/>
        <v>0</v>
      </c>
      <c r="P15" s="28">
        <f t="shared" si="1"/>
        <v>2</v>
      </c>
      <c r="Q15" s="28">
        <f t="shared" si="1"/>
        <v>12</v>
      </c>
      <c r="R15" s="28">
        <f t="shared" si="1"/>
        <v>0</v>
      </c>
      <c r="S15" s="28">
        <f t="shared" si="1"/>
        <v>770</v>
      </c>
      <c r="T15" s="28">
        <f t="shared" si="1"/>
        <v>0</v>
      </c>
      <c r="U15" s="28">
        <f t="shared" si="1"/>
        <v>8</v>
      </c>
      <c r="V15" s="28">
        <f t="shared" si="1"/>
        <v>48</v>
      </c>
      <c r="W15" s="28">
        <f t="shared" si="1"/>
        <v>0</v>
      </c>
      <c r="X15" s="28">
        <v>634</v>
      </c>
      <c r="Y15" s="28">
        <v>480</v>
      </c>
      <c r="Z15" s="28">
        <f t="shared" si="1"/>
        <v>0</v>
      </c>
      <c r="AA15" s="28">
        <f t="shared" si="1"/>
        <v>8</v>
      </c>
      <c r="AB15" s="28">
        <f t="shared" si="1"/>
        <v>48</v>
      </c>
      <c r="AC15" s="28">
        <f t="shared" si="1"/>
        <v>0</v>
      </c>
      <c r="AD15" s="28">
        <v>98</v>
      </c>
      <c r="AE15" s="28">
        <v>0</v>
      </c>
      <c r="AF15" s="28">
        <f t="shared" si="1"/>
        <v>0</v>
      </c>
      <c r="AG15" s="28">
        <f t="shared" si="1"/>
        <v>0</v>
      </c>
      <c r="AH15" s="28">
        <f t="shared" si="1"/>
        <v>0</v>
      </c>
      <c r="AI15" s="28">
        <f t="shared" si="1"/>
        <v>0</v>
      </c>
      <c r="AJ15" s="28">
        <f t="shared" si="1"/>
        <v>0</v>
      </c>
      <c r="AK15" s="28">
        <f t="shared" si="1"/>
        <v>0</v>
      </c>
      <c r="AL15" s="28">
        <f t="shared" si="1"/>
        <v>0</v>
      </c>
      <c r="AM15" s="28">
        <f t="shared" si="1"/>
        <v>0</v>
      </c>
      <c r="AN15" s="28">
        <f t="shared" si="1"/>
        <v>0</v>
      </c>
      <c r="AO15" s="28">
        <f t="shared" si="1"/>
        <v>0</v>
      </c>
      <c r="AP15" s="28">
        <f t="shared" si="1"/>
        <v>0</v>
      </c>
      <c r="AQ15" s="28">
        <f t="shared" si="1"/>
        <v>0</v>
      </c>
      <c r="AR15" s="28">
        <f t="shared" si="1"/>
        <v>0</v>
      </c>
      <c r="AS15" s="28">
        <f t="shared" si="1"/>
        <v>0</v>
      </c>
      <c r="AT15" s="28">
        <f t="shared" si="1"/>
        <v>0</v>
      </c>
      <c r="AU15" s="28">
        <f t="shared" si="1"/>
        <v>0</v>
      </c>
      <c r="AV15" s="28">
        <f t="shared" si="1"/>
        <v>0</v>
      </c>
      <c r="AW15" s="28">
        <f t="shared" si="1"/>
        <v>0</v>
      </c>
      <c r="AX15" s="28">
        <f t="shared" si="1"/>
        <v>0</v>
      </c>
      <c r="AY15" s="28">
        <f t="shared" si="1"/>
        <v>0</v>
      </c>
      <c r="AZ15" s="28">
        <f t="shared" si="1"/>
        <v>0</v>
      </c>
      <c r="BA15" s="28">
        <f t="shared" si="1"/>
        <v>0</v>
      </c>
      <c r="BB15" s="28">
        <f t="shared" si="1"/>
        <v>0</v>
      </c>
      <c r="BC15" s="28">
        <f t="shared" si="1"/>
        <v>0</v>
      </c>
      <c r="BD15" s="28">
        <f t="shared" si="1"/>
        <v>0</v>
      </c>
    </row>
    <row r="16" spans="1:56" x14ac:dyDescent="0.25">
      <c r="A16" s="45" t="s">
        <v>34</v>
      </c>
      <c r="B16" s="46" t="s">
        <v>32</v>
      </c>
      <c r="C16" s="134" t="s">
        <v>122</v>
      </c>
      <c r="D16" s="46">
        <v>170</v>
      </c>
      <c r="E16" s="55">
        <v>0</v>
      </c>
      <c r="F16" s="46">
        <v>142</v>
      </c>
      <c r="G16" s="53">
        <v>72</v>
      </c>
      <c r="H16" s="46">
        <v>70</v>
      </c>
      <c r="I16" s="56">
        <v>0</v>
      </c>
      <c r="J16" s="56">
        <v>0</v>
      </c>
      <c r="K16" s="57">
        <v>4</v>
      </c>
      <c r="L16" s="57">
        <v>24</v>
      </c>
      <c r="M16" s="100">
        <v>102</v>
      </c>
      <c r="N16" s="58">
        <v>42</v>
      </c>
      <c r="O16" s="46">
        <v>0</v>
      </c>
      <c r="P16" s="58">
        <v>0</v>
      </c>
      <c r="Q16" s="53">
        <v>0</v>
      </c>
      <c r="R16" s="46">
        <v>0</v>
      </c>
      <c r="S16" s="53">
        <v>46</v>
      </c>
      <c r="T16" s="58">
        <v>0</v>
      </c>
      <c r="U16" s="52">
        <v>2</v>
      </c>
      <c r="V16" s="53">
        <v>12</v>
      </c>
      <c r="W16" s="53">
        <v>0</v>
      </c>
      <c r="X16" s="101">
        <v>68</v>
      </c>
      <c r="Y16" s="53">
        <v>54</v>
      </c>
      <c r="Z16" s="50">
        <v>0</v>
      </c>
      <c r="AA16" s="50">
        <v>2</v>
      </c>
      <c r="AB16" s="50">
        <v>12</v>
      </c>
      <c r="AC16" s="50">
        <f t="shared" ref="AC16:AQ16" si="2">Z16</f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f t="shared" si="2"/>
        <v>0</v>
      </c>
      <c r="AI16" s="109">
        <f t="shared" si="2"/>
        <v>0</v>
      </c>
      <c r="AJ16" s="50">
        <f t="shared" si="2"/>
        <v>0</v>
      </c>
      <c r="AK16" s="50">
        <f t="shared" si="2"/>
        <v>0</v>
      </c>
      <c r="AL16" s="50">
        <f t="shared" si="2"/>
        <v>0</v>
      </c>
      <c r="AM16" s="50">
        <f t="shared" si="2"/>
        <v>0</v>
      </c>
      <c r="AN16" s="50">
        <f t="shared" si="2"/>
        <v>0</v>
      </c>
      <c r="AO16" s="50">
        <f t="shared" si="2"/>
        <v>0</v>
      </c>
      <c r="AP16" s="50">
        <f t="shared" si="2"/>
        <v>0</v>
      </c>
      <c r="AQ16" s="50">
        <f t="shared" si="2"/>
        <v>0</v>
      </c>
      <c r="AR16" s="50">
        <f>AO16</f>
        <v>0</v>
      </c>
      <c r="AS16" s="51">
        <f>AP16</f>
        <v>0</v>
      </c>
      <c r="AT16" s="114">
        <f>AQ16</f>
        <v>0</v>
      </c>
      <c r="AU16" s="70">
        <f>AR16</f>
        <v>0</v>
      </c>
      <c r="AV16" s="70">
        <f t="shared" ref="AV16" si="3">AS16</f>
        <v>0</v>
      </c>
      <c r="AW16" s="70">
        <f t="shared" ref="AW16" si="4">AT16</f>
        <v>0</v>
      </c>
      <c r="AX16" s="70">
        <f t="shared" ref="AX16" si="5">AU16</f>
        <v>0</v>
      </c>
      <c r="AY16" s="70">
        <f t="shared" ref="AY16" si="6">AV16</f>
        <v>0</v>
      </c>
      <c r="AZ16" s="70">
        <f t="shared" ref="AZ16" si="7">AW16</f>
        <v>0</v>
      </c>
      <c r="BA16" s="70">
        <f t="shared" ref="BA16" si="8">AX16</f>
        <v>0</v>
      </c>
      <c r="BB16" s="70">
        <f t="shared" ref="BB16" si="9">AY16</f>
        <v>0</v>
      </c>
      <c r="BC16" s="70">
        <f t="shared" ref="BC16" si="10">AZ16</f>
        <v>0</v>
      </c>
      <c r="BD16" s="70">
        <f t="shared" ref="BD16" si="11">BA16</f>
        <v>0</v>
      </c>
    </row>
    <row r="17" spans="1:56" s="1" customFormat="1" x14ac:dyDescent="0.25">
      <c r="A17" s="45" t="s">
        <v>35</v>
      </c>
      <c r="B17" s="46" t="s">
        <v>33</v>
      </c>
      <c r="C17" s="134" t="s">
        <v>124</v>
      </c>
      <c r="D17" s="46">
        <v>184</v>
      </c>
      <c r="E17" s="55">
        <v>0</v>
      </c>
      <c r="F17" s="46">
        <v>184</v>
      </c>
      <c r="G17" s="53">
        <v>92</v>
      </c>
      <c r="H17" s="46">
        <v>92</v>
      </c>
      <c r="I17" s="56">
        <v>0</v>
      </c>
      <c r="J17" s="56">
        <v>0</v>
      </c>
      <c r="K17" s="57">
        <v>0</v>
      </c>
      <c r="L17" s="57">
        <v>0</v>
      </c>
      <c r="M17" s="100">
        <v>122</v>
      </c>
      <c r="N17" s="58">
        <v>52</v>
      </c>
      <c r="O17" s="46">
        <v>0</v>
      </c>
      <c r="P17" s="58">
        <v>0</v>
      </c>
      <c r="Q17" s="53">
        <v>0</v>
      </c>
      <c r="R17" s="46">
        <v>0</v>
      </c>
      <c r="S17" s="53">
        <v>70</v>
      </c>
      <c r="T17" s="58">
        <v>0</v>
      </c>
      <c r="U17" s="52">
        <v>0</v>
      </c>
      <c r="V17" s="53">
        <v>0</v>
      </c>
      <c r="W17" s="53">
        <v>0</v>
      </c>
      <c r="X17" s="101">
        <v>62</v>
      </c>
      <c r="Y17" s="53">
        <v>62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109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1">
        <v>0</v>
      </c>
      <c r="AT17" s="114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</row>
    <row r="18" spans="1:56" s="1" customFormat="1" x14ac:dyDescent="0.25">
      <c r="A18" s="45" t="s">
        <v>36</v>
      </c>
      <c r="B18" s="46" t="s">
        <v>10</v>
      </c>
      <c r="C18" s="134" t="s">
        <v>125</v>
      </c>
      <c r="D18" s="46">
        <v>182</v>
      </c>
      <c r="E18" s="55">
        <v>0</v>
      </c>
      <c r="F18" s="46">
        <v>182</v>
      </c>
      <c r="G18" s="53">
        <v>0</v>
      </c>
      <c r="H18" s="46">
        <v>182</v>
      </c>
      <c r="I18" s="57">
        <v>0</v>
      </c>
      <c r="J18" s="57">
        <v>0</v>
      </c>
      <c r="K18" s="46">
        <v>0</v>
      </c>
      <c r="L18" s="46">
        <v>0</v>
      </c>
      <c r="M18" s="100">
        <v>90</v>
      </c>
      <c r="N18" s="58">
        <v>38</v>
      </c>
      <c r="O18" s="58">
        <v>0</v>
      </c>
      <c r="P18" s="58">
        <v>0</v>
      </c>
      <c r="Q18" s="53">
        <v>0</v>
      </c>
      <c r="R18" s="53">
        <v>0</v>
      </c>
      <c r="S18" s="53">
        <v>52</v>
      </c>
      <c r="T18" s="53">
        <v>0</v>
      </c>
      <c r="U18" s="52">
        <v>0</v>
      </c>
      <c r="V18" s="53">
        <v>0</v>
      </c>
      <c r="W18" s="53">
        <v>0</v>
      </c>
      <c r="X18" s="109">
        <v>92</v>
      </c>
      <c r="Y18" s="50">
        <v>40</v>
      </c>
      <c r="Z18" s="50">
        <v>0</v>
      </c>
      <c r="AA18" s="50">
        <v>0</v>
      </c>
      <c r="AB18" s="50">
        <v>0</v>
      </c>
      <c r="AC18" s="50">
        <f t="shared" ref="AC18:AS18" si="12">AE16</f>
        <v>0</v>
      </c>
      <c r="AD18" s="50">
        <v>52</v>
      </c>
      <c r="AE18" s="50">
        <v>0</v>
      </c>
      <c r="AF18" s="50">
        <f t="shared" si="12"/>
        <v>0</v>
      </c>
      <c r="AG18" s="50">
        <f t="shared" si="12"/>
        <v>0</v>
      </c>
      <c r="AH18" s="50">
        <f t="shared" si="12"/>
        <v>0</v>
      </c>
      <c r="AI18" s="109">
        <f t="shared" si="12"/>
        <v>0</v>
      </c>
      <c r="AJ18" s="50">
        <f t="shared" si="12"/>
        <v>0</v>
      </c>
      <c r="AK18" s="50">
        <f t="shared" si="12"/>
        <v>0</v>
      </c>
      <c r="AL18" s="50">
        <f t="shared" si="12"/>
        <v>0</v>
      </c>
      <c r="AM18" s="50">
        <f t="shared" si="12"/>
        <v>0</v>
      </c>
      <c r="AN18" s="50">
        <f t="shared" si="12"/>
        <v>0</v>
      </c>
      <c r="AO18" s="50">
        <f t="shared" si="12"/>
        <v>0</v>
      </c>
      <c r="AP18" s="50">
        <f>AR16</f>
        <v>0</v>
      </c>
      <c r="AQ18" s="50">
        <f>AS16</f>
        <v>0</v>
      </c>
      <c r="AR18" s="50">
        <f t="shared" si="12"/>
        <v>0</v>
      </c>
      <c r="AS18" s="51">
        <f t="shared" si="12"/>
        <v>0</v>
      </c>
      <c r="AT18" s="114">
        <f t="shared" ref="AT18" si="13">AV16</f>
        <v>0</v>
      </c>
      <c r="AU18" s="70">
        <f t="shared" ref="AU18" si="14">AW16</f>
        <v>0</v>
      </c>
      <c r="AV18" s="70">
        <f t="shared" ref="AV18" si="15">AX16</f>
        <v>0</v>
      </c>
      <c r="AW18" s="70">
        <f t="shared" ref="AW18" si="16">AY16</f>
        <v>0</v>
      </c>
      <c r="AX18" s="70">
        <f t="shared" ref="AX18" si="17">AZ16</f>
        <v>0</v>
      </c>
      <c r="AY18" s="70">
        <f t="shared" ref="AY18" si="18">BA16</f>
        <v>0</v>
      </c>
      <c r="AZ18" s="70">
        <f t="shared" ref="AZ18" si="19">BB16</f>
        <v>0</v>
      </c>
      <c r="BA18" s="70">
        <f t="shared" ref="BA18" si="20">BC16</f>
        <v>0</v>
      </c>
      <c r="BB18" s="70">
        <f t="shared" ref="BB18" si="21">BD16</f>
        <v>0</v>
      </c>
      <c r="BC18" s="70">
        <f t="shared" ref="BC18" si="22">BE16</f>
        <v>0</v>
      </c>
      <c r="BD18" s="70">
        <f t="shared" ref="BD18" si="23">BF16</f>
        <v>0</v>
      </c>
    </row>
    <row r="19" spans="1:56" x14ac:dyDescent="0.25">
      <c r="A19" s="45" t="s">
        <v>37</v>
      </c>
      <c r="B19" s="46" t="s">
        <v>77</v>
      </c>
      <c r="C19" s="134" t="s">
        <v>126</v>
      </c>
      <c r="D19" s="46">
        <v>348</v>
      </c>
      <c r="E19" s="55">
        <v>0</v>
      </c>
      <c r="F19" s="46">
        <v>306</v>
      </c>
      <c r="G19" s="46">
        <v>202</v>
      </c>
      <c r="H19" s="46">
        <v>104</v>
      </c>
      <c r="I19" s="57">
        <v>0</v>
      </c>
      <c r="J19" s="57">
        <v>0</v>
      </c>
      <c r="K19" s="46">
        <v>6</v>
      </c>
      <c r="L19" s="46">
        <v>36</v>
      </c>
      <c r="M19" s="100">
        <v>244</v>
      </c>
      <c r="N19" s="58">
        <v>98</v>
      </c>
      <c r="O19" s="58">
        <v>0</v>
      </c>
      <c r="P19" s="58">
        <v>2</v>
      </c>
      <c r="Q19" s="53">
        <v>12</v>
      </c>
      <c r="R19" s="53">
        <v>0</v>
      </c>
      <c r="S19" s="53">
        <v>118</v>
      </c>
      <c r="T19" s="53">
        <v>0</v>
      </c>
      <c r="U19" s="52">
        <v>2</v>
      </c>
      <c r="V19" s="53">
        <v>12</v>
      </c>
      <c r="W19" s="53">
        <v>0</v>
      </c>
      <c r="X19" s="109">
        <v>104</v>
      </c>
      <c r="Y19" s="50">
        <v>90</v>
      </c>
      <c r="Z19" s="50">
        <v>0</v>
      </c>
      <c r="AA19" s="50">
        <v>2</v>
      </c>
      <c r="AB19" s="50">
        <v>12</v>
      </c>
      <c r="AC19" s="50">
        <v>0</v>
      </c>
      <c r="AD19" s="50">
        <v>0</v>
      </c>
      <c r="AE19" s="50">
        <v>0</v>
      </c>
      <c r="AF19" s="50">
        <v>0</v>
      </c>
      <c r="AG19" s="50">
        <f t="shared" ref="AG19:AG23" si="24">AG18</f>
        <v>0</v>
      </c>
      <c r="AH19" s="50">
        <f t="shared" ref="AH19:AQ23" si="25">AH18</f>
        <v>0</v>
      </c>
      <c r="AI19" s="109">
        <f t="shared" si="25"/>
        <v>0</v>
      </c>
      <c r="AJ19" s="50">
        <f t="shared" si="25"/>
        <v>0</v>
      </c>
      <c r="AK19" s="50">
        <f t="shared" si="25"/>
        <v>0</v>
      </c>
      <c r="AL19" s="50">
        <f t="shared" si="25"/>
        <v>0</v>
      </c>
      <c r="AM19" s="50">
        <f t="shared" si="25"/>
        <v>0</v>
      </c>
      <c r="AN19" s="50">
        <f t="shared" si="25"/>
        <v>0</v>
      </c>
      <c r="AO19" s="50">
        <f t="shared" si="25"/>
        <v>0</v>
      </c>
      <c r="AP19" s="50">
        <f t="shared" si="25"/>
        <v>0</v>
      </c>
      <c r="AQ19" s="50">
        <f t="shared" si="25"/>
        <v>0</v>
      </c>
      <c r="AR19" s="50">
        <f t="shared" ref="AR19:AS23" si="26">AR18</f>
        <v>0</v>
      </c>
      <c r="AS19" s="51">
        <f t="shared" si="26"/>
        <v>0</v>
      </c>
      <c r="AT19" s="114">
        <f t="shared" ref="AT19:BD19" si="27">AT18</f>
        <v>0</v>
      </c>
      <c r="AU19" s="70">
        <f t="shared" si="27"/>
        <v>0</v>
      </c>
      <c r="AV19" s="70">
        <f t="shared" si="27"/>
        <v>0</v>
      </c>
      <c r="AW19" s="70">
        <f t="shared" si="27"/>
        <v>0</v>
      </c>
      <c r="AX19" s="70">
        <f t="shared" si="27"/>
        <v>0</v>
      </c>
      <c r="AY19" s="70">
        <f t="shared" si="27"/>
        <v>0</v>
      </c>
      <c r="AZ19" s="70">
        <f t="shared" si="27"/>
        <v>0</v>
      </c>
      <c r="BA19" s="70">
        <f t="shared" si="27"/>
        <v>0</v>
      </c>
      <c r="BB19" s="70">
        <f t="shared" si="27"/>
        <v>0</v>
      </c>
      <c r="BC19" s="70">
        <f t="shared" si="27"/>
        <v>0</v>
      </c>
      <c r="BD19" s="70">
        <f t="shared" si="27"/>
        <v>0</v>
      </c>
    </row>
    <row r="20" spans="1:56" x14ac:dyDescent="0.25">
      <c r="A20" s="45" t="s">
        <v>38</v>
      </c>
      <c r="B20" s="46" t="s">
        <v>30</v>
      </c>
      <c r="C20" s="134" t="s">
        <v>127</v>
      </c>
      <c r="D20" s="46">
        <v>194</v>
      </c>
      <c r="E20" s="55">
        <v>0</v>
      </c>
      <c r="F20" s="46">
        <v>166</v>
      </c>
      <c r="G20" s="46">
        <v>46</v>
      </c>
      <c r="H20" s="46">
        <v>120</v>
      </c>
      <c r="I20" s="57">
        <v>0</v>
      </c>
      <c r="J20" s="57">
        <v>0</v>
      </c>
      <c r="K20" s="46">
        <v>4</v>
      </c>
      <c r="L20" s="46">
        <v>24</v>
      </c>
      <c r="M20" s="100">
        <v>126</v>
      </c>
      <c r="N20" s="58">
        <v>52</v>
      </c>
      <c r="O20" s="58">
        <v>0</v>
      </c>
      <c r="P20" s="58">
        <v>0</v>
      </c>
      <c r="Q20" s="53">
        <v>0</v>
      </c>
      <c r="R20" s="53">
        <v>0</v>
      </c>
      <c r="S20" s="53">
        <v>60</v>
      </c>
      <c r="T20" s="53">
        <v>0</v>
      </c>
      <c r="U20" s="52">
        <v>2</v>
      </c>
      <c r="V20" s="53">
        <v>12</v>
      </c>
      <c r="W20" s="53">
        <v>0</v>
      </c>
      <c r="X20" s="109">
        <v>68</v>
      </c>
      <c r="Y20" s="50">
        <v>54</v>
      </c>
      <c r="Z20" s="50">
        <v>0</v>
      </c>
      <c r="AA20" s="50">
        <v>2</v>
      </c>
      <c r="AB20" s="50">
        <v>12</v>
      </c>
      <c r="AC20" s="50">
        <v>0</v>
      </c>
      <c r="AD20" s="50">
        <v>0</v>
      </c>
      <c r="AE20" s="50">
        <v>0</v>
      </c>
      <c r="AF20" s="50">
        <v>0</v>
      </c>
      <c r="AG20" s="50">
        <f t="shared" si="24"/>
        <v>0</v>
      </c>
      <c r="AH20" s="50">
        <f t="shared" si="25"/>
        <v>0</v>
      </c>
      <c r="AI20" s="109">
        <f t="shared" si="25"/>
        <v>0</v>
      </c>
      <c r="AJ20" s="50">
        <f t="shared" si="25"/>
        <v>0</v>
      </c>
      <c r="AK20" s="50">
        <f t="shared" si="25"/>
        <v>0</v>
      </c>
      <c r="AL20" s="50">
        <f t="shared" si="25"/>
        <v>0</v>
      </c>
      <c r="AM20" s="50">
        <f t="shared" si="25"/>
        <v>0</v>
      </c>
      <c r="AN20" s="50">
        <f t="shared" si="25"/>
        <v>0</v>
      </c>
      <c r="AO20" s="50">
        <f t="shared" si="25"/>
        <v>0</v>
      </c>
      <c r="AP20" s="50">
        <f t="shared" si="25"/>
        <v>0</v>
      </c>
      <c r="AQ20" s="50">
        <f t="shared" si="25"/>
        <v>0</v>
      </c>
      <c r="AR20" s="50">
        <f t="shared" si="26"/>
        <v>0</v>
      </c>
      <c r="AS20" s="51">
        <f t="shared" si="26"/>
        <v>0</v>
      </c>
      <c r="AT20" s="114">
        <f t="shared" ref="AT20:BD20" si="28">AT19</f>
        <v>0</v>
      </c>
      <c r="AU20" s="70">
        <f t="shared" si="28"/>
        <v>0</v>
      </c>
      <c r="AV20" s="70">
        <f t="shared" si="28"/>
        <v>0</v>
      </c>
      <c r="AW20" s="70">
        <f t="shared" si="28"/>
        <v>0</v>
      </c>
      <c r="AX20" s="70">
        <f t="shared" si="28"/>
        <v>0</v>
      </c>
      <c r="AY20" s="70">
        <f t="shared" si="28"/>
        <v>0</v>
      </c>
      <c r="AZ20" s="70">
        <f t="shared" si="28"/>
        <v>0</v>
      </c>
      <c r="BA20" s="70">
        <f t="shared" si="28"/>
        <v>0</v>
      </c>
      <c r="BB20" s="70">
        <f t="shared" si="28"/>
        <v>0</v>
      </c>
      <c r="BC20" s="70">
        <f t="shared" si="28"/>
        <v>0</v>
      </c>
      <c r="BD20" s="70">
        <f t="shared" si="28"/>
        <v>0</v>
      </c>
    </row>
    <row r="21" spans="1:56" x14ac:dyDescent="0.25">
      <c r="A21" s="45" t="s">
        <v>39</v>
      </c>
      <c r="B21" s="46" t="s">
        <v>89</v>
      </c>
      <c r="C21" s="54" t="s">
        <v>128</v>
      </c>
      <c r="D21" s="46">
        <v>120</v>
      </c>
      <c r="E21" s="55">
        <f>-F21123</f>
        <v>0</v>
      </c>
      <c r="F21" s="46">
        <v>120</v>
      </c>
      <c r="G21" s="46">
        <v>88</v>
      </c>
      <c r="H21" s="46">
        <v>32</v>
      </c>
      <c r="I21" s="57">
        <v>0</v>
      </c>
      <c r="J21" s="57">
        <v>0</v>
      </c>
      <c r="K21" s="46">
        <v>0</v>
      </c>
      <c r="L21" s="46">
        <v>0</v>
      </c>
      <c r="M21" s="100">
        <v>120</v>
      </c>
      <c r="N21" s="58">
        <v>50</v>
      </c>
      <c r="O21" s="58">
        <v>0</v>
      </c>
      <c r="P21" s="58">
        <v>0</v>
      </c>
      <c r="Q21" s="53">
        <v>0</v>
      </c>
      <c r="R21" s="53">
        <v>0</v>
      </c>
      <c r="S21" s="53">
        <v>70</v>
      </c>
      <c r="T21" s="53">
        <v>0</v>
      </c>
      <c r="U21" s="52">
        <v>0</v>
      </c>
      <c r="V21" s="53">
        <v>0</v>
      </c>
      <c r="W21" s="53">
        <v>0</v>
      </c>
      <c r="X21" s="109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f t="shared" si="24"/>
        <v>0</v>
      </c>
      <c r="AH21" s="50">
        <f t="shared" si="25"/>
        <v>0</v>
      </c>
      <c r="AI21" s="109">
        <f t="shared" si="25"/>
        <v>0</v>
      </c>
      <c r="AJ21" s="50">
        <f t="shared" si="25"/>
        <v>0</v>
      </c>
      <c r="AK21" s="50">
        <f t="shared" si="25"/>
        <v>0</v>
      </c>
      <c r="AL21" s="50">
        <f t="shared" si="25"/>
        <v>0</v>
      </c>
      <c r="AM21" s="50">
        <f t="shared" si="25"/>
        <v>0</v>
      </c>
      <c r="AN21" s="50">
        <f t="shared" si="25"/>
        <v>0</v>
      </c>
      <c r="AO21" s="50">
        <f t="shared" si="25"/>
        <v>0</v>
      </c>
      <c r="AP21" s="50">
        <f t="shared" si="25"/>
        <v>0</v>
      </c>
      <c r="AQ21" s="50">
        <f t="shared" si="25"/>
        <v>0</v>
      </c>
      <c r="AR21" s="50">
        <f t="shared" si="26"/>
        <v>0</v>
      </c>
      <c r="AS21" s="51">
        <f t="shared" si="26"/>
        <v>0</v>
      </c>
      <c r="AT21" s="114">
        <f t="shared" ref="AT21:BD21" si="29">AT20</f>
        <v>0</v>
      </c>
      <c r="AU21" s="70">
        <f t="shared" si="29"/>
        <v>0</v>
      </c>
      <c r="AV21" s="70">
        <f t="shared" si="29"/>
        <v>0</v>
      </c>
      <c r="AW21" s="70">
        <f t="shared" si="29"/>
        <v>0</v>
      </c>
      <c r="AX21" s="70">
        <f t="shared" si="29"/>
        <v>0</v>
      </c>
      <c r="AY21" s="70">
        <f t="shared" si="29"/>
        <v>0</v>
      </c>
      <c r="AZ21" s="70">
        <f t="shared" si="29"/>
        <v>0</v>
      </c>
      <c r="BA21" s="70">
        <f t="shared" si="29"/>
        <v>0</v>
      </c>
      <c r="BB21" s="70">
        <f t="shared" si="29"/>
        <v>0</v>
      </c>
      <c r="BC21" s="70">
        <f t="shared" si="29"/>
        <v>0</v>
      </c>
      <c r="BD21" s="70">
        <f t="shared" si="29"/>
        <v>0</v>
      </c>
    </row>
    <row r="22" spans="1:56" x14ac:dyDescent="0.25">
      <c r="A22" s="45" t="s">
        <v>40</v>
      </c>
      <c r="B22" s="46" t="s">
        <v>90</v>
      </c>
      <c r="C22" s="54" t="s">
        <v>129</v>
      </c>
      <c r="D22" s="46">
        <v>72</v>
      </c>
      <c r="E22" s="55">
        <v>0</v>
      </c>
      <c r="F22" s="46">
        <v>72</v>
      </c>
      <c r="G22" s="46">
        <v>34</v>
      </c>
      <c r="H22" s="46">
        <v>38</v>
      </c>
      <c r="I22" s="57">
        <v>0</v>
      </c>
      <c r="J22" s="57">
        <v>0</v>
      </c>
      <c r="K22" s="46">
        <v>0</v>
      </c>
      <c r="L22" s="46">
        <v>0</v>
      </c>
      <c r="M22" s="100">
        <v>0</v>
      </c>
      <c r="N22" s="58">
        <v>0</v>
      </c>
      <c r="O22" s="58">
        <v>0</v>
      </c>
      <c r="P22" s="58">
        <v>0</v>
      </c>
      <c r="Q22" s="53">
        <v>0</v>
      </c>
      <c r="R22" s="53">
        <v>0</v>
      </c>
      <c r="S22" s="53">
        <v>0</v>
      </c>
      <c r="T22" s="53">
        <v>0</v>
      </c>
      <c r="U22" s="52">
        <v>0</v>
      </c>
      <c r="V22" s="53">
        <v>0</v>
      </c>
      <c r="W22" s="53">
        <v>0</v>
      </c>
      <c r="X22" s="109">
        <v>72</v>
      </c>
      <c r="Y22" s="50">
        <v>72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f t="shared" si="24"/>
        <v>0</v>
      </c>
      <c r="AH22" s="50">
        <f t="shared" si="25"/>
        <v>0</v>
      </c>
      <c r="AI22" s="109">
        <f t="shared" si="25"/>
        <v>0</v>
      </c>
      <c r="AJ22" s="50">
        <f t="shared" si="25"/>
        <v>0</v>
      </c>
      <c r="AK22" s="50">
        <f t="shared" si="25"/>
        <v>0</v>
      </c>
      <c r="AL22" s="50">
        <f t="shared" si="25"/>
        <v>0</v>
      </c>
      <c r="AM22" s="50">
        <f t="shared" si="25"/>
        <v>0</v>
      </c>
      <c r="AN22" s="50">
        <f t="shared" si="25"/>
        <v>0</v>
      </c>
      <c r="AO22" s="50">
        <f t="shared" si="25"/>
        <v>0</v>
      </c>
      <c r="AP22" s="50">
        <f t="shared" si="25"/>
        <v>0</v>
      </c>
      <c r="AQ22" s="50">
        <f t="shared" si="25"/>
        <v>0</v>
      </c>
      <c r="AR22" s="50">
        <f t="shared" si="26"/>
        <v>0</v>
      </c>
      <c r="AS22" s="51">
        <f t="shared" si="26"/>
        <v>0</v>
      </c>
      <c r="AT22" s="114">
        <f t="shared" ref="AT22:BD22" si="30">AT21</f>
        <v>0</v>
      </c>
      <c r="AU22" s="70">
        <f t="shared" si="30"/>
        <v>0</v>
      </c>
      <c r="AV22" s="70">
        <f t="shared" si="30"/>
        <v>0</v>
      </c>
      <c r="AW22" s="70">
        <f t="shared" si="30"/>
        <v>0</v>
      </c>
      <c r="AX22" s="70">
        <f t="shared" si="30"/>
        <v>0</v>
      </c>
      <c r="AY22" s="70">
        <f t="shared" si="30"/>
        <v>0</v>
      </c>
      <c r="AZ22" s="70">
        <f t="shared" si="30"/>
        <v>0</v>
      </c>
      <c r="BA22" s="70">
        <f t="shared" si="30"/>
        <v>0</v>
      </c>
      <c r="BB22" s="70">
        <f t="shared" si="30"/>
        <v>0</v>
      </c>
      <c r="BC22" s="70">
        <f t="shared" si="30"/>
        <v>0</v>
      </c>
      <c r="BD22" s="70">
        <f t="shared" si="30"/>
        <v>0</v>
      </c>
    </row>
    <row r="23" spans="1:56" x14ac:dyDescent="0.25">
      <c r="A23" s="45" t="s">
        <v>41</v>
      </c>
      <c r="B23" s="46" t="s">
        <v>91</v>
      </c>
      <c r="C23" s="54" t="s">
        <v>128</v>
      </c>
      <c r="D23" s="46">
        <v>72</v>
      </c>
      <c r="E23" s="55">
        <v>0</v>
      </c>
      <c r="F23" s="46">
        <v>72</v>
      </c>
      <c r="G23" s="46">
        <v>40</v>
      </c>
      <c r="H23" s="46">
        <v>32</v>
      </c>
      <c r="I23" s="57">
        <v>0</v>
      </c>
      <c r="J23" s="57">
        <v>0</v>
      </c>
      <c r="K23" s="46">
        <v>0</v>
      </c>
      <c r="L23" s="46">
        <v>0</v>
      </c>
      <c r="M23" s="100">
        <v>72</v>
      </c>
      <c r="N23" s="58">
        <v>32</v>
      </c>
      <c r="O23" s="58">
        <v>0</v>
      </c>
      <c r="P23" s="58">
        <v>0</v>
      </c>
      <c r="Q23" s="53">
        <v>0</v>
      </c>
      <c r="R23" s="53">
        <v>0</v>
      </c>
      <c r="S23" s="53">
        <v>40</v>
      </c>
      <c r="T23" s="53">
        <v>0</v>
      </c>
      <c r="U23" s="52">
        <v>0</v>
      </c>
      <c r="V23" s="53">
        <v>0</v>
      </c>
      <c r="W23" s="53">
        <v>0</v>
      </c>
      <c r="X23" s="109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f t="shared" si="24"/>
        <v>0</v>
      </c>
      <c r="AH23" s="50">
        <f t="shared" si="25"/>
        <v>0</v>
      </c>
      <c r="AI23" s="109">
        <f t="shared" si="25"/>
        <v>0</v>
      </c>
      <c r="AJ23" s="50">
        <f t="shared" si="25"/>
        <v>0</v>
      </c>
      <c r="AK23" s="50">
        <f t="shared" si="25"/>
        <v>0</v>
      </c>
      <c r="AL23" s="50">
        <f t="shared" si="25"/>
        <v>0</v>
      </c>
      <c r="AM23" s="50">
        <f t="shared" si="25"/>
        <v>0</v>
      </c>
      <c r="AN23" s="50">
        <f t="shared" si="25"/>
        <v>0</v>
      </c>
      <c r="AO23" s="50">
        <f t="shared" si="25"/>
        <v>0</v>
      </c>
      <c r="AP23" s="50">
        <f t="shared" si="25"/>
        <v>0</v>
      </c>
      <c r="AQ23" s="50">
        <f t="shared" si="25"/>
        <v>0</v>
      </c>
      <c r="AR23" s="50">
        <f t="shared" si="26"/>
        <v>0</v>
      </c>
      <c r="AS23" s="51">
        <f t="shared" si="26"/>
        <v>0</v>
      </c>
      <c r="AT23" s="114">
        <f t="shared" ref="AT23:BD23" si="31">AT22</f>
        <v>0</v>
      </c>
      <c r="AU23" s="70">
        <f t="shared" si="31"/>
        <v>0</v>
      </c>
      <c r="AV23" s="70">
        <f t="shared" si="31"/>
        <v>0</v>
      </c>
      <c r="AW23" s="70">
        <f t="shared" si="31"/>
        <v>0</v>
      </c>
      <c r="AX23" s="70">
        <f t="shared" si="31"/>
        <v>0</v>
      </c>
      <c r="AY23" s="70">
        <f t="shared" si="31"/>
        <v>0</v>
      </c>
      <c r="AZ23" s="70">
        <f t="shared" si="31"/>
        <v>0</v>
      </c>
      <c r="BA23" s="70">
        <f t="shared" si="31"/>
        <v>0</v>
      </c>
      <c r="BB23" s="70">
        <f t="shared" si="31"/>
        <v>0</v>
      </c>
      <c r="BC23" s="70">
        <f t="shared" si="31"/>
        <v>0</v>
      </c>
      <c r="BD23" s="70">
        <f t="shared" si="31"/>
        <v>0</v>
      </c>
    </row>
    <row r="24" spans="1:56" ht="15" customHeight="1" x14ac:dyDescent="0.25">
      <c r="A24" s="45" t="s">
        <v>42</v>
      </c>
      <c r="B24" s="46" t="s">
        <v>11</v>
      </c>
      <c r="C24" s="134" t="str">
        <f>$C$23</f>
        <v>ДЗ (2)</v>
      </c>
      <c r="D24" s="46">
        <v>154</v>
      </c>
      <c r="E24" s="55">
        <v>0</v>
      </c>
      <c r="F24" s="46">
        <v>154</v>
      </c>
      <c r="G24" s="46">
        <v>100</v>
      </c>
      <c r="H24" s="46">
        <v>54</v>
      </c>
      <c r="I24" s="57">
        <v>0</v>
      </c>
      <c r="J24" s="57">
        <v>0</v>
      </c>
      <c r="K24" s="46">
        <v>0</v>
      </c>
      <c r="L24" s="46">
        <v>0</v>
      </c>
      <c r="M24" s="100">
        <v>154</v>
      </c>
      <c r="N24" s="59">
        <v>64</v>
      </c>
      <c r="O24" s="58">
        <v>0</v>
      </c>
      <c r="P24" s="58">
        <v>0</v>
      </c>
      <c r="Q24" s="53">
        <v>0</v>
      </c>
      <c r="R24" s="53">
        <v>0</v>
      </c>
      <c r="S24" s="53">
        <v>90</v>
      </c>
      <c r="T24" s="53">
        <v>0</v>
      </c>
      <c r="U24" s="52">
        <v>0</v>
      </c>
      <c r="V24" s="53">
        <v>0</v>
      </c>
      <c r="W24" s="53">
        <v>0</v>
      </c>
      <c r="X24" s="109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f t="shared" ref="AG24:AS24" si="32">AG23</f>
        <v>0</v>
      </c>
      <c r="AH24" s="50">
        <f t="shared" si="32"/>
        <v>0</v>
      </c>
      <c r="AI24" s="109">
        <f t="shared" si="32"/>
        <v>0</v>
      </c>
      <c r="AJ24" s="50">
        <f t="shared" si="32"/>
        <v>0</v>
      </c>
      <c r="AK24" s="50">
        <f t="shared" si="32"/>
        <v>0</v>
      </c>
      <c r="AL24" s="50">
        <f t="shared" si="32"/>
        <v>0</v>
      </c>
      <c r="AM24" s="50">
        <f t="shared" si="32"/>
        <v>0</v>
      </c>
      <c r="AN24" s="50">
        <f t="shared" si="32"/>
        <v>0</v>
      </c>
      <c r="AO24" s="50">
        <f t="shared" si="32"/>
        <v>0</v>
      </c>
      <c r="AP24" s="50">
        <f t="shared" si="32"/>
        <v>0</v>
      </c>
      <c r="AQ24" s="50">
        <f t="shared" si="32"/>
        <v>0</v>
      </c>
      <c r="AR24" s="50">
        <f t="shared" si="32"/>
        <v>0</v>
      </c>
      <c r="AS24" s="51">
        <f t="shared" si="32"/>
        <v>0</v>
      </c>
      <c r="AT24" s="114">
        <f t="shared" ref="AT24:BD24" si="33">AT23</f>
        <v>0</v>
      </c>
      <c r="AU24" s="70">
        <f t="shared" si="33"/>
        <v>0</v>
      </c>
      <c r="AV24" s="70">
        <f t="shared" si="33"/>
        <v>0</v>
      </c>
      <c r="AW24" s="70">
        <f t="shared" si="33"/>
        <v>0</v>
      </c>
      <c r="AX24" s="70">
        <f t="shared" si="33"/>
        <v>0</v>
      </c>
      <c r="AY24" s="70">
        <f t="shared" si="33"/>
        <v>0</v>
      </c>
      <c r="AZ24" s="70">
        <f t="shared" si="33"/>
        <v>0</v>
      </c>
      <c r="BA24" s="70">
        <f t="shared" si="33"/>
        <v>0</v>
      </c>
      <c r="BB24" s="70">
        <f t="shared" si="33"/>
        <v>0</v>
      </c>
      <c r="BC24" s="70">
        <f t="shared" si="33"/>
        <v>0</v>
      </c>
      <c r="BD24" s="70">
        <f t="shared" si="33"/>
        <v>0</v>
      </c>
    </row>
    <row r="25" spans="1:56" ht="15" customHeight="1" x14ac:dyDescent="0.25">
      <c r="A25" s="43" t="s">
        <v>43</v>
      </c>
      <c r="B25" s="46" t="s">
        <v>28</v>
      </c>
      <c r="C25" s="54" t="s">
        <v>127</v>
      </c>
      <c r="D25" s="46">
        <v>182</v>
      </c>
      <c r="E25" s="55">
        <v>0</v>
      </c>
      <c r="F25" s="46">
        <v>154</v>
      </c>
      <c r="G25" s="60">
        <v>78</v>
      </c>
      <c r="H25" s="46">
        <v>76</v>
      </c>
      <c r="I25" s="57">
        <v>0</v>
      </c>
      <c r="J25" s="57">
        <v>0</v>
      </c>
      <c r="K25" s="46">
        <v>4</v>
      </c>
      <c r="L25" s="46">
        <v>24</v>
      </c>
      <c r="M25" s="100">
        <v>126</v>
      </c>
      <c r="N25" s="59">
        <v>52</v>
      </c>
      <c r="O25" s="58">
        <v>0</v>
      </c>
      <c r="P25" s="58">
        <v>0</v>
      </c>
      <c r="Q25" s="53">
        <v>0</v>
      </c>
      <c r="R25" s="53">
        <v>0</v>
      </c>
      <c r="S25" s="53">
        <v>60</v>
      </c>
      <c r="T25" s="53">
        <v>0</v>
      </c>
      <c r="U25" s="52">
        <v>2</v>
      </c>
      <c r="V25" s="53">
        <v>12</v>
      </c>
      <c r="W25" s="61">
        <v>0</v>
      </c>
      <c r="X25" s="109">
        <v>56</v>
      </c>
      <c r="Y25" s="50">
        <v>42</v>
      </c>
      <c r="Z25" s="50">
        <v>0</v>
      </c>
      <c r="AA25" s="50">
        <v>2</v>
      </c>
      <c r="AB25" s="50">
        <v>12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109">
        <f t="shared" ref="AI25:AS25" si="34">AI24</f>
        <v>0</v>
      </c>
      <c r="AJ25" s="50">
        <f t="shared" si="34"/>
        <v>0</v>
      </c>
      <c r="AK25" s="50">
        <f t="shared" si="34"/>
        <v>0</v>
      </c>
      <c r="AL25" s="50">
        <f t="shared" si="34"/>
        <v>0</v>
      </c>
      <c r="AM25" s="50">
        <f t="shared" si="34"/>
        <v>0</v>
      </c>
      <c r="AN25" s="50">
        <f t="shared" si="34"/>
        <v>0</v>
      </c>
      <c r="AO25" s="50">
        <f t="shared" si="34"/>
        <v>0</v>
      </c>
      <c r="AP25" s="50">
        <f t="shared" si="34"/>
        <v>0</v>
      </c>
      <c r="AQ25" s="50">
        <f t="shared" si="34"/>
        <v>0</v>
      </c>
      <c r="AR25" s="50">
        <f t="shared" si="34"/>
        <v>0</v>
      </c>
      <c r="AS25" s="51">
        <f t="shared" si="34"/>
        <v>0</v>
      </c>
      <c r="AT25" s="114">
        <f t="shared" ref="AT25:BD25" si="35">AT24</f>
        <v>0</v>
      </c>
      <c r="AU25" s="70">
        <f t="shared" si="35"/>
        <v>0</v>
      </c>
      <c r="AV25" s="70">
        <f t="shared" si="35"/>
        <v>0</v>
      </c>
      <c r="AW25" s="70">
        <f t="shared" si="35"/>
        <v>0</v>
      </c>
      <c r="AX25" s="70">
        <f t="shared" si="35"/>
        <v>0</v>
      </c>
      <c r="AY25" s="70">
        <f t="shared" si="35"/>
        <v>0</v>
      </c>
      <c r="AZ25" s="70">
        <f t="shared" si="35"/>
        <v>0</v>
      </c>
      <c r="BA25" s="70">
        <f t="shared" si="35"/>
        <v>0</v>
      </c>
      <c r="BB25" s="70">
        <f t="shared" si="35"/>
        <v>0</v>
      </c>
      <c r="BC25" s="70">
        <f t="shared" si="35"/>
        <v>0</v>
      </c>
      <c r="BD25" s="70">
        <f t="shared" si="35"/>
        <v>0</v>
      </c>
    </row>
    <row r="26" spans="1:56" s="1" customFormat="1" ht="15.75" x14ac:dyDescent="0.25">
      <c r="A26" s="43" t="s">
        <v>44</v>
      </c>
      <c r="B26" s="46" t="s">
        <v>29</v>
      </c>
      <c r="C26" s="134" t="str">
        <f>$C$21</f>
        <v>ДЗ (2)</v>
      </c>
      <c r="D26" s="46">
        <v>102</v>
      </c>
      <c r="E26" s="55">
        <v>0</v>
      </c>
      <c r="F26" s="46">
        <v>102</v>
      </c>
      <c r="G26" s="60">
        <v>60</v>
      </c>
      <c r="H26" s="46">
        <v>42</v>
      </c>
      <c r="I26" s="57">
        <v>0</v>
      </c>
      <c r="J26" s="57">
        <v>0</v>
      </c>
      <c r="K26" s="46">
        <v>0</v>
      </c>
      <c r="L26" s="46">
        <v>0</v>
      </c>
      <c r="M26" s="100">
        <v>102</v>
      </c>
      <c r="N26" s="59">
        <v>42</v>
      </c>
      <c r="O26" s="58">
        <v>0</v>
      </c>
      <c r="P26" s="58">
        <v>0</v>
      </c>
      <c r="Q26" s="53">
        <v>0</v>
      </c>
      <c r="R26" s="53">
        <v>0</v>
      </c>
      <c r="S26" s="53">
        <v>60</v>
      </c>
      <c r="T26" s="53">
        <v>0</v>
      </c>
      <c r="U26" s="52">
        <v>0</v>
      </c>
      <c r="V26" s="53">
        <v>0</v>
      </c>
      <c r="W26" s="61">
        <v>0</v>
      </c>
      <c r="X26" s="109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f t="shared" ref="AH26:AS26" si="36">AH25</f>
        <v>0</v>
      </c>
      <c r="AI26" s="109">
        <f t="shared" si="36"/>
        <v>0</v>
      </c>
      <c r="AJ26" s="50">
        <f t="shared" si="36"/>
        <v>0</v>
      </c>
      <c r="AK26" s="50">
        <f t="shared" si="36"/>
        <v>0</v>
      </c>
      <c r="AL26" s="50">
        <f t="shared" si="36"/>
        <v>0</v>
      </c>
      <c r="AM26" s="50">
        <f t="shared" si="36"/>
        <v>0</v>
      </c>
      <c r="AN26" s="50">
        <f t="shared" si="36"/>
        <v>0</v>
      </c>
      <c r="AO26" s="50">
        <f t="shared" si="36"/>
        <v>0</v>
      </c>
      <c r="AP26" s="50">
        <f t="shared" si="36"/>
        <v>0</v>
      </c>
      <c r="AQ26" s="50">
        <f t="shared" si="36"/>
        <v>0</v>
      </c>
      <c r="AR26" s="50">
        <f t="shared" si="36"/>
        <v>0</v>
      </c>
      <c r="AS26" s="51">
        <f t="shared" si="36"/>
        <v>0</v>
      </c>
      <c r="AT26" s="114">
        <f t="shared" ref="AT26:BD26" si="37">AT25</f>
        <v>0</v>
      </c>
      <c r="AU26" s="70">
        <f t="shared" si="37"/>
        <v>0</v>
      </c>
      <c r="AV26" s="70">
        <f t="shared" si="37"/>
        <v>0</v>
      </c>
      <c r="AW26" s="70">
        <f t="shared" si="37"/>
        <v>0</v>
      </c>
      <c r="AX26" s="70">
        <f t="shared" si="37"/>
        <v>0</v>
      </c>
      <c r="AY26" s="70">
        <f t="shared" si="37"/>
        <v>0</v>
      </c>
      <c r="AZ26" s="70">
        <f t="shared" si="37"/>
        <v>0</v>
      </c>
      <c r="BA26" s="70">
        <f t="shared" si="37"/>
        <v>0</v>
      </c>
      <c r="BB26" s="70">
        <f t="shared" si="37"/>
        <v>0</v>
      </c>
      <c r="BC26" s="70">
        <f t="shared" si="37"/>
        <v>0</v>
      </c>
      <c r="BD26" s="70">
        <f t="shared" si="37"/>
        <v>0</v>
      </c>
    </row>
    <row r="27" spans="1:56" ht="15.75" x14ac:dyDescent="0.25">
      <c r="A27" s="43" t="s">
        <v>45</v>
      </c>
      <c r="B27" s="46" t="s">
        <v>12</v>
      </c>
      <c r="C27" s="134" t="str">
        <f>$C$18</f>
        <v>ДЗ (2,4)</v>
      </c>
      <c r="D27" s="46">
        <v>160</v>
      </c>
      <c r="E27" s="55">
        <v>0</v>
      </c>
      <c r="F27" s="46">
        <v>160</v>
      </c>
      <c r="G27" s="60">
        <v>12</v>
      </c>
      <c r="H27" s="46">
        <v>148</v>
      </c>
      <c r="I27" s="57">
        <v>0</v>
      </c>
      <c r="J27" s="57">
        <v>0</v>
      </c>
      <c r="K27" s="46">
        <v>0</v>
      </c>
      <c r="L27" s="46">
        <v>0</v>
      </c>
      <c r="M27" s="101">
        <v>80</v>
      </c>
      <c r="N27" s="63">
        <v>34</v>
      </c>
      <c r="O27" s="62">
        <v>0</v>
      </c>
      <c r="P27" s="62">
        <v>0</v>
      </c>
      <c r="Q27" s="53">
        <v>0</v>
      </c>
      <c r="R27" s="53">
        <v>0</v>
      </c>
      <c r="S27" s="53">
        <v>46</v>
      </c>
      <c r="T27" s="53">
        <v>0</v>
      </c>
      <c r="U27" s="52">
        <v>0</v>
      </c>
      <c r="V27" s="53">
        <v>0</v>
      </c>
      <c r="W27" s="61">
        <v>0</v>
      </c>
      <c r="X27" s="109">
        <v>80</v>
      </c>
      <c r="Y27" s="50">
        <v>34</v>
      </c>
      <c r="Z27" s="50">
        <v>0</v>
      </c>
      <c r="AA27" s="50">
        <v>0</v>
      </c>
      <c r="AB27" s="50">
        <v>0</v>
      </c>
      <c r="AC27" s="50">
        <v>0</v>
      </c>
      <c r="AD27" s="50">
        <v>46</v>
      </c>
      <c r="AE27" s="50">
        <v>0</v>
      </c>
      <c r="AF27" s="50">
        <v>0</v>
      </c>
      <c r="AG27" s="50">
        <f t="shared" ref="AG27:AS27" si="38">AG26</f>
        <v>0</v>
      </c>
      <c r="AH27" s="50">
        <f t="shared" si="38"/>
        <v>0</v>
      </c>
      <c r="AI27" s="109">
        <f t="shared" si="38"/>
        <v>0</v>
      </c>
      <c r="AJ27" s="50">
        <f t="shared" si="38"/>
        <v>0</v>
      </c>
      <c r="AK27" s="50">
        <f t="shared" si="38"/>
        <v>0</v>
      </c>
      <c r="AL27" s="50">
        <f t="shared" si="38"/>
        <v>0</v>
      </c>
      <c r="AM27" s="50">
        <f t="shared" si="38"/>
        <v>0</v>
      </c>
      <c r="AN27" s="50">
        <f t="shared" si="38"/>
        <v>0</v>
      </c>
      <c r="AO27" s="50">
        <f t="shared" si="38"/>
        <v>0</v>
      </c>
      <c r="AP27" s="50">
        <f t="shared" si="38"/>
        <v>0</v>
      </c>
      <c r="AQ27" s="50">
        <f t="shared" si="38"/>
        <v>0</v>
      </c>
      <c r="AR27" s="50">
        <f t="shared" si="38"/>
        <v>0</v>
      </c>
      <c r="AS27" s="51">
        <f t="shared" si="38"/>
        <v>0</v>
      </c>
      <c r="AT27" s="114">
        <f t="shared" ref="AT27:BD27" si="39">AT26</f>
        <v>0</v>
      </c>
      <c r="AU27" s="70">
        <f t="shared" si="39"/>
        <v>0</v>
      </c>
      <c r="AV27" s="70">
        <f t="shared" si="39"/>
        <v>0</v>
      </c>
      <c r="AW27" s="70">
        <f t="shared" si="39"/>
        <v>0</v>
      </c>
      <c r="AX27" s="70">
        <f t="shared" si="39"/>
        <v>0</v>
      </c>
      <c r="AY27" s="70">
        <f t="shared" si="39"/>
        <v>0</v>
      </c>
      <c r="AZ27" s="70">
        <f t="shared" si="39"/>
        <v>0</v>
      </c>
      <c r="BA27" s="70">
        <f t="shared" si="39"/>
        <v>0</v>
      </c>
      <c r="BB27" s="70">
        <f t="shared" si="39"/>
        <v>0</v>
      </c>
      <c r="BC27" s="70">
        <f t="shared" si="39"/>
        <v>0</v>
      </c>
      <c r="BD27" s="70">
        <f t="shared" si="39"/>
        <v>0</v>
      </c>
    </row>
    <row r="28" spans="1:56" s="1" customFormat="1" ht="15.75" x14ac:dyDescent="0.25">
      <c r="A28" s="43" t="s">
        <v>46</v>
      </c>
      <c r="B28" s="46" t="s">
        <v>27</v>
      </c>
      <c r="C28" s="134" t="str">
        <f>$C$17</f>
        <v>ДЗ (2,3)</v>
      </c>
      <c r="D28" s="46">
        <v>100</v>
      </c>
      <c r="E28" s="55">
        <v>0</v>
      </c>
      <c r="F28" s="46">
        <v>100</v>
      </c>
      <c r="G28" s="60">
        <v>30</v>
      </c>
      <c r="H28" s="46">
        <v>70</v>
      </c>
      <c r="I28" s="57">
        <v>0</v>
      </c>
      <c r="J28" s="57">
        <v>0</v>
      </c>
      <c r="K28" s="46">
        <v>0</v>
      </c>
      <c r="L28" s="46">
        <v>0</v>
      </c>
      <c r="M28" s="101">
        <v>68</v>
      </c>
      <c r="N28" s="63">
        <v>32</v>
      </c>
      <c r="O28" s="62">
        <v>0</v>
      </c>
      <c r="P28" s="62">
        <v>0</v>
      </c>
      <c r="Q28" s="53">
        <v>0</v>
      </c>
      <c r="R28" s="53">
        <v>0</v>
      </c>
      <c r="S28" s="53">
        <v>36</v>
      </c>
      <c r="T28" s="53">
        <v>0</v>
      </c>
      <c r="U28" s="52">
        <v>0</v>
      </c>
      <c r="V28" s="53">
        <v>0</v>
      </c>
      <c r="W28" s="61">
        <v>0</v>
      </c>
      <c r="X28" s="109">
        <v>32</v>
      </c>
      <c r="Y28" s="50">
        <v>32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f t="shared" ref="AG28:AS28" si="40">AG27</f>
        <v>0</v>
      </c>
      <c r="AH28" s="50">
        <f t="shared" si="40"/>
        <v>0</v>
      </c>
      <c r="AI28" s="109">
        <f t="shared" si="40"/>
        <v>0</v>
      </c>
      <c r="AJ28" s="50">
        <f t="shared" si="40"/>
        <v>0</v>
      </c>
      <c r="AK28" s="50">
        <f t="shared" si="40"/>
        <v>0</v>
      </c>
      <c r="AL28" s="50">
        <f t="shared" si="40"/>
        <v>0</v>
      </c>
      <c r="AM28" s="50">
        <f t="shared" si="40"/>
        <v>0</v>
      </c>
      <c r="AN28" s="50">
        <f t="shared" si="40"/>
        <v>0</v>
      </c>
      <c r="AO28" s="50">
        <f t="shared" si="40"/>
        <v>0</v>
      </c>
      <c r="AP28" s="50">
        <f t="shared" si="40"/>
        <v>0</v>
      </c>
      <c r="AQ28" s="50">
        <f t="shared" si="40"/>
        <v>0</v>
      </c>
      <c r="AR28" s="50">
        <f t="shared" si="40"/>
        <v>0</v>
      </c>
      <c r="AS28" s="51">
        <f t="shared" si="40"/>
        <v>0</v>
      </c>
      <c r="AT28" s="114">
        <f t="shared" ref="AT28:BD28" si="41">AT27</f>
        <v>0</v>
      </c>
      <c r="AU28" s="70">
        <f t="shared" si="41"/>
        <v>0</v>
      </c>
      <c r="AV28" s="70">
        <f t="shared" si="41"/>
        <v>0</v>
      </c>
      <c r="AW28" s="70">
        <f t="shared" si="41"/>
        <v>0</v>
      </c>
      <c r="AX28" s="70">
        <f t="shared" si="41"/>
        <v>0</v>
      </c>
      <c r="AY28" s="70">
        <f t="shared" si="41"/>
        <v>0</v>
      </c>
      <c r="AZ28" s="70">
        <f t="shared" si="41"/>
        <v>0</v>
      </c>
      <c r="BA28" s="70">
        <f t="shared" si="41"/>
        <v>0</v>
      </c>
      <c r="BB28" s="70">
        <f t="shared" si="41"/>
        <v>0</v>
      </c>
      <c r="BC28" s="70">
        <f t="shared" si="41"/>
        <v>0</v>
      </c>
      <c r="BD28" s="70">
        <f t="shared" si="41"/>
        <v>0</v>
      </c>
    </row>
    <row r="29" spans="1:56" s="1" customFormat="1" ht="15.75" x14ac:dyDescent="0.25">
      <c r="A29" s="43"/>
      <c r="B29" s="46" t="s">
        <v>92</v>
      </c>
      <c r="C29" s="134" t="str">
        <f>$C$24</f>
        <v>ДЗ (2)</v>
      </c>
      <c r="D29" s="46">
        <v>32</v>
      </c>
      <c r="E29" s="55">
        <v>0</v>
      </c>
      <c r="F29" s="46">
        <v>32</v>
      </c>
      <c r="G29" s="60">
        <v>8</v>
      </c>
      <c r="H29" s="46">
        <v>24</v>
      </c>
      <c r="I29" s="57">
        <v>0</v>
      </c>
      <c r="J29" s="57">
        <v>0</v>
      </c>
      <c r="K29" s="46">
        <v>0</v>
      </c>
      <c r="L29" s="46">
        <v>0</v>
      </c>
      <c r="M29" s="101">
        <v>32</v>
      </c>
      <c r="N29" s="62">
        <v>10</v>
      </c>
      <c r="O29" s="62">
        <v>0</v>
      </c>
      <c r="P29" s="62">
        <v>0</v>
      </c>
      <c r="Q29" s="53">
        <v>0</v>
      </c>
      <c r="R29" s="53">
        <v>0</v>
      </c>
      <c r="S29" s="53">
        <v>22</v>
      </c>
      <c r="T29" s="53">
        <v>0</v>
      </c>
      <c r="U29" s="52">
        <v>0</v>
      </c>
      <c r="V29" s="53">
        <v>0</v>
      </c>
      <c r="W29" s="61">
        <v>0</v>
      </c>
      <c r="X29" s="109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f t="shared" ref="AG29:BD29" si="42">AG28</f>
        <v>0</v>
      </c>
      <c r="AH29" s="50">
        <f t="shared" si="42"/>
        <v>0</v>
      </c>
      <c r="AI29" s="109">
        <f t="shared" si="42"/>
        <v>0</v>
      </c>
      <c r="AJ29" s="50">
        <f t="shared" si="42"/>
        <v>0</v>
      </c>
      <c r="AK29" s="50">
        <f t="shared" si="42"/>
        <v>0</v>
      </c>
      <c r="AL29" s="50">
        <f t="shared" si="42"/>
        <v>0</v>
      </c>
      <c r="AM29" s="50">
        <f t="shared" si="42"/>
        <v>0</v>
      </c>
      <c r="AN29" s="50">
        <f t="shared" si="42"/>
        <v>0</v>
      </c>
      <c r="AO29" s="50">
        <f t="shared" si="42"/>
        <v>0</v>
      </c>
      <c r="AP29" s="50">
        <f t="shared" si="42"/>
        <v>0</v>
      </c>
      <c r="AQ29" s="50">
        <f t="shared" si="42"/>
        <v>0</v>
      </c>
      <c r="AR29" s="50">
        <f t="shared" si="42"/>
        <v>0</v>
      </c>
      <c r="AS29" s="51">
        <f t="shared" si="42"/>
        <v>0</v>
      </c>
      <c r="AT29" s="114">
        <f t="shared" si="42"/>
        <v>0</v>
      </c>
      <c r="AU29" s="70">
        <f t="shared" si="42"/>
        <v>0</v>
      </c>
      <c r="AV29" s="70">
        <f t="shared" si="42"/>
        <v>0</v>
      </c>
      <c r="AW29" s="70">
        <f t="shared" si="42"/>
        <v>0</v>
      </c>
      <c r="AX29" s="70">
        <f t="shared" si="42"/>
        <v>0</v>
      </c>
      <c r="AY29" s="70">
        <f t="shared" si="42"/>
        <v>0</v>
      </c>
      <c r="AZ29" s="70">
        <f t="shared" si="42"/>
        <v>0</v>
      </c>
      <c r="BA29" s="70">
        <f t="shared" si="42"/>
        <v>0</v>
      </c>
      <c r="BB29" s="70">
        <f t="shared" si="42"/>
        <v>0</v>
      </c>
      <c r="BC29" s="70">
        <f t="shared" si="42"/>
        <v>0</v>
      </c>
      <c r="BD29" s="70">
        <f t="shared" si="42"/>
        <v>0</v>
      </c>
    </row>
    <row r="30" spans="1:56" s="1" customFormat="1" ht="26.25" x14ac:dyDescent="0.25">
      <c r="A30" s="43"/>
      <c r="B30" s="25" t="s">
        <v>115</v>
      </c>
      <c r="C30" s="136" t="s">
        <v>119</v>
      </c>
      <c r="D30" s="46">
        <f>SUM(D31:D32)</f>
        <v>76</v>
      </c>
      <c r="E30" s="46">
        <f t="shared" ref="E30:BD30" si="43">SUM(E31:E32)</f>
        <v>0</v>
      </c>
      <c r="F30" s="46">
        <f t="shared" si="43"/>
        <v>76</v>
      </c>
      <c r="G30" s="46">
        <f t="shared" si="43"/>
        <v>34</v>
      </c>
      <c r="H30" s="46">
        <f t="shared" si="43"/>
        <v>42</v>
      </c>
      <c r="I30" s="46">
        <f t="shared" si="43"/>
        <v>0</v>
      </c>
      <c r="J30" s="46">
        <f t="shared" si="43"/>
        <v>0</v>
      </c>
      <c r="K30" s="46">
        <f t="shared" si="43"/>
        <v>0</v>
      </c>
      <c r="L30" s="46">
        <f t="shared" si="43"/>
        <v>0</v>
      </c>
      <c r="M30" s="46">
        <f t="shared" si="43"/>
        <v>38</v>
      </c>
      <c r="N30" s="46">
        <f t="shared" si="43"/>
        <v>0</v>
      </c>
      <c r="O30" s="46">
        <f t="shared" si="43"/>
        <v>0</v>
      </c>
      <c r="P30" s="46">
        <f t="shared" si="43"/>
        <v>0</v>
      </c>
      <c r="Q30" s="46">
        <f t="shared" si="43"/>
        <v>0</v>
      </c>
      <c r="R30" s="46">
        <f t="shared" si="43"/>
        <v>0</v>
      </c>
      <c r="S30" s="46">
        <f t="shared" si="43"/>
        <v>38</v>
      </c>
      <c r="T30" s="46">
        <f t="shared" si="43"/>
        <v>0</v>
      </c>
      <c r="U30" s="46">
        <f t="shared" si="43"/>
        <v>0</v>
      </c>
      <c r="V30" s="46">
        <f t="shared" si="43"/>
        <v>0</v>
      </c>
      <c r="W30" s="46">
        <f t="shared" si="43"/>
        <v>0</v>
      </c>
      <c r="X30" s="46">
        <f t="shared" si="43"/>
        <v>38</v>
      </c>
      <c r="Y30" s="46">
        <f t="shared" si="43"/>
        <v>38</v>
      </c>
      <c r="Z30" s="46">
        <f t="shared" si="43"/>
        <v>0</v>
      </c>
      <c r="AA30" s="46">
        <f t="shared" si="43"/>
        <v>0</v>
      </c>
      <c r="AB30" s="46">
        <f t="shared" si="43"/>
        <v>0</v>
      </c>
      <c r="AC30" s="46">
        <f t="shared" si="43"/>
        <v>0</v>
      </c>
      <c r="AD30" s="46">
        <f t="shared" si="43"/>
        <v>0</v>
      </c>
      <c r="AE30" s="46">
        <f t="shared" si="43"/>
        <v>0</v>
      </c>
      <c r="AF30" s="46">
        <f t="shared" si="43"/>
        <v>0</v>
      </c>
      <c r="AG30" s="46">
        <f t="shared" si="43"/>
        <v>0</v>
      </c>
      <c r="AH30" s="46">
        <f t="shared" si="43"/>
        <v>0</v>
      </c>
      <c r="AI30" s="46">
        <f t="shared" si="43"/>
        <v>0</v>
      </c>
      <c r="AJ30" s="46">
        <f t="shared" si="43"/>
        <v>0</v>
      </c>
      <c r="AK30" s="46">
        <f t="shared" si="43"/>
        <v>0</v>
      </c>
      <c r="AL30" s="46">
        <f t="shared" si="43"/>
        <v>0</v>
      </c>
      <c r="AM30" s="46">
        <f t="shared" si="43"/>
        <v>0</v>
      </c>
      <c r="AN30" s="46">
        <f t="shared" si="43"/>
        <v>0</v>
      </c>
      <c r="AO30" s="46">
        <f t="shared" si="43"/>
        <v>0</v>
      </c>
      <c r="AP30" s="46">
        <f t="shared" si="43"/>
        <v>0</v>
      </c>
      <c r="AQ30" s="46">
        <f t="shared" si="43"/>
        <v>0</v>
      </c>
      <c r="AR30" s="46">
        <f t="shared" si="43"/>
        <v>0</v>
      </c>
      <c r="AS30" s="46">
        <f t="shared" si="43"/>
        <v>0</v>
      </c>
      <c r="AT30" s="46">
        <f t="shared" si="43"/>
        <v>0</v>
      </c>
      <c r="AU30" s="46">
        <f t="shared" si="43"/>
        <v>0</v>
      </c>
      <c r="AV30" s="46">
        <f t="shared" si="43"/>
        <v>0</v>
      </c>
      <c r="AW30" s="46">
        <f t="shared" si="43"/>
        <v>0</v>
      </c>
      <c r="AX30" s="46">
        <f t="shared" si="43"/>
        <v>0</v>
      </c>
      <c r="AY30" s="46">
        <f t="shared" si="43"/>
        <v>0</v>
      </c>
      <c r="AZ30" s="46">
        <f t="shared" si="43"/>
        <v>0</v>
      </c>
      <c r="BA30" s="46">
        <f t="shared" si="43"/>
        <v>0</v>
      </c>
      <c r="BB30" s="46">
        <f t="shared" si="43"/>
        <v>0</v>
      </c>
      <c r="BC30" s="46">
        <f t="shared" si="43"/>
        <v>0</v>
      </c>
      <c r="BD30" s="46">
        <f t="shared" si="43"/>
        <v>0</v>
      </c>
    </row>
    <row r="31" spans="1:56" s="1" customFormat="1" ht="16.5" customHeight="1" x14ac:dyDescent="0.25">
      <c r="A31" s="43" t="s">
        <v>116</v>
      </c>
      <c r="B31" s="46" t="s">
        <v>114</v>
      </c>
      <c r="C31" s="134" t="str">
        <f>$C$22</f>
        <v>ДЗ (3)</v>
      </c>
      <c r="D31" s="46">
        <v>38</v>
      </c>
      <c r="E31" s="55">
        <v>0</v>
      </c>
      <c r="F31" s="46">
        <v>38</v>
      </c>
      <c r="G31" s="60">
        <v>10</v>
      </c>
      <c r="H31" s="46">
        <v>28</v>
      </c>
      <c r="I31" s="57">
        <v>0</v>
      </c>
      <c r="J31" s="57">
        <v>0</v>
      </c>
      <c r="K31" s="46">
        <v>0</v>
      </c>
      <c r="L31" s="46">
        <v>0</v>
      </c>
      <c r="M31" s="101">
        <v>0</v>
      </c>
      <c r="N31" s="62">
        <v>0</v>
      </c>
      <c r="O31" s="62">
        <v>0</v>
      </c>
      <c r="P31" s="62">
        <v>0</v>
      </c>
      <c r="Q31" s="53">
        <v>0</v>
      </c>
      <c r="R31" s="53">
        <v>0</v>
      </c>
      <c r="S31" s="53">
        <v>0</v>
      </c>
      <c r="T31" s="53">
        <v>0</v>
      </c>
      <c r="U31" s="52">
        <v>0</v>
      </c>
      <c r="V31" s="53">
        <v>0</v>
      </c>
      <c r="W31" s="61">
        <v>0</v>
      </c>
      <c r="X31" s="109">
        <v>38</v>
      </c>
      <c r="Y31" s="50">
        <v>38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</row>
    <row r="32" spans="1:56" s="1" customFormat="1" ht="15.75" customHeight="1" x14ac:dyDescent="0.25">
      <c r="A32" s="43" t="s">
        <v>117</v>
      </c>
      <c r="B32" s="46" t="s">
        <v>118</v>
      </c>
      <c r="C32" s="134" t="str">
        <f>$C$23</f>
        <v>ДЗ (2)</v>
      </c>
      <c r="D32" s="46">
        <v>38</v>
      </c>
      <c r="E32" s="55">
        <v>0</v>
      </c>
      <c r="F32" s="46">
        <v>38</v>
      </c>
      <c r="G32" s="60">
        <v>24</v>
      </c>
      <c r="H32" s="46">
        <v>14</v>
      </c>
      <c r="I32" s="57">
        <v>0</v>
      </c>
      <c r="J32" s="57">
        <v>0</v>
      </c>
      <c r="K32" s="46">
        <v>0</v>
      </c>
      <c r="L32" s="46">
        <v>0</v>
      </c>
      <c r="M32" s="101">
        <v>38</v>
      </c>
      <c r="N32" s="62">
        <v>0</v>
      </c>
      <c r="O32" s="62">
        <v>0</v>
      </c>
      <c r="P32" s="62">
        <v>0</v>
      </c>
      <c r="Q32" s="53">
        <v>0</v>
      </c>
      <c r="R32" s="53">
        <v>0</v>
      </c>
      <c r="S32" s="53">
        <v>38</v>
      </c>
      <c r="T32" s="53">
        <v>0</v>
      </c>
      <c r="U32" s="52">
        <v>0</v>
      </c>
      <c r="V32" s="53">
        <v>0</v>
      </c>
      <c r="W32" s="61">
        <v>0</v>
      </c>
      <c r="X32" s="109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</row>
    <row r="33" spans="1:57" s="11" customFormat="1" x14ac:dyDescent="0.25">
      <c r="A33" s="26" t="s">
        <v>13</v>
      </c>
      <c r="B33" s="34" t="s">
        <v>69</v>
      </c>
      <c r="C33" s="33" t="s">
        <v>130</v>
      </c>
      <c r="D33" s="32">
        <v>854</v>
      </c>
      <c r="E33" s="32">
        <v>142</v>
      </c>
      <c r="F33" s="32">
        <v>712</v>
      </c>
      <c r="G33" s="32">
        <v>272</v>
      </c>
      <c r="H33" s="32">
        <v>440</v>
      </c>
      <c r="I33" s="32">
        <f t="shared" ref="I33:AG33" si="44">SUM(I34:I40)</f>
        <v>0</v>
      </c>
      <c r="J33" s="32">
        <f t="shared" si="44"/>
        <v>0</v>
      </c>
      <c r="K33" s="32">
        <f t="shared" si="44"/>
        <v>0</v>
      </c>
      <c r="L33" s="32">
        <f t="shared" si="44"/>
        <v>0</v>
      </c>
      <c r="M33" s="102">
        <f t="shared" si="44"/>
        <v>0</v>
      </c>
      <c r="N33" s="32">
        <f t="shared" si="44"/>
        <v>0</v>
      </c>
      <c r="O33" s="32">
        <f t="shared" si="44"/>
        <v>0</v>
      </c>
      <c r="P33" s="32">
        <f t="shared" si="44"/>
        <v>0</v>
      </c>
      <c r="Q33" s="32">
        <f t="shared" si="44"/>
        <v>0</v>
      </c>
      <c r="R33" s="32">
        <f t="shared" si="44"/>
        <v>0</v>
      </c>
      <c r="S33" s="32">
        <f t="shared" si="44"/>
        <v>0</v>
      </c>
      <c r="T33" s="32">
        <f t="shared" si="44"/>
        <v>0</v>
      </c>
      <c r="U33" s="32">
        <f t="shared" si="44"/>
        <v>0</v>
      </c>
      <c r="V33" s="32">
        <f t="shared" si="44"/>
        <v>0</v>
      </c>
      <c r="W33" s="32">
        <f t="shared" si="44"/>
        <v>0</v>
      </c>
      <c r="X33" s="102">
        <v>334</v>
      </c>
      <c r="Y33" s="32">
        <v>32</v>
      </c>
      <c r="Z33" s="32">
        <f t="shared" si="44"/>
        <v>0</v>
      </c>
      <c r="AA33" s="32">
        <f t="shared" si="44"/>
        <v>0</v>
      </c>
      <c r="AB33" s="32">
        <f t="shared" si="44"/>
        <v>0</v>
      </c>
      <c r="AC33" s="32">
        <v>6</v>
      </c>
      <c r="AD33" s="32">
        <v>226</v>
      </c>
      <c r="AE33" s="32">
        <f t="shared" si="44"/>
        <v>0</v>
      </c>
      <c r="AF33" s="32">
        <f t="shared" si="44"/>
        <v>0</v>
      </c>
      <c r="AG33" s="32">
        <f t="shared" si="44"/>
        <v>0</v>
      </c>
      <c r="AH33" s="32">
        <v>70</v>
      </c>
      <c r="AI33" s="102">
        <v>144</v>
      </c>
      <c r="AJ33" s="32">
        <v>64</v>
      </c>
      <c r="AK33" s="32">
        <f t="shared" ref="AK33:BC33" si="45">SUM(AK34:AK40)</f>
        <v>0</v>
      </c>
      <c r="AL33" s="32">
        <f t="shared" si="45"/>
        <v>0</v>
      </c>
      <c r="AM33" s="32">
        <f t="shared" si="45"/>
        <v>0</v>
      </c>
      <c r="AN33" s="32">
        <f t="shared" si="45"/>
        <v>0</v>
      </c>
      <c r="AO33" s="32">
        <v>80</v>
      </c>
      <c r="AP33" s="32">
        <f t="shared" si="45"/>
        <v>0</v>
      </c>
      <c r="AQ33" s="32">
        <f t="shared" si="45"/>
        <v>0</v>
      </c>
      <c r="AR33" s="32">
        <f t="shared" si="45"/>
        <v>0</v>
      </c>
      <c r="AS33" s="32">
        <f t="shared" si="45"/>
        <v>0</v>
      </c>
      <c r="AT33" s="102">
        <v>376</v>
      </c>
      <c r="AU33" s="32">
        <v>184</v>
      </c>
      <c r="AV33" s="32">
        <f t="shared" si="45"/>
        <v>0</v>
      </c>
      <c r="AW33" s="32">
        <f t="shared" si="45"/>
        <v>0</v>
      </c>
      <c r="AX33" s="32">
        <f t="shared" si="45"/>
        <v>0</v>
      </c>
      <c r="AY33" s="32">
        <v>42</v>
      </c>
      <c r="AZ33" s="32">
        <v>126</v>
      </c>
      <c r="BA33" s="32">
        <f t="shared" si="45"/>
        <v>0</v>
      </c>
      <c r="BB33" s="32">
        <f t="shared" si="45"/>
        <v>0</v>
      </c>
      <c r="BC33" s="32">
        <f t="shared" si="45"/>
        <v>0</v>
      </c>
      <c r="BD33" s="32">
        <v>24</v>
      </c>
    </row>
    <row r="34" spans="1:57" x14ac:dyDescent="0.25">
      <c r="A34" s="47" t="s">
        <v>14</v>
      </c>
      <c r="B34" s="44" t="str">
        <f>'[3]План УП'!B15</f>
        <v>Основы материаловедения</v>
      </c>
      <c r="C34" s="69" t="s">
        <v>131</v>
      </c>
      <c r="D34" s="46">
        <v>66</v>
      </c>
      <c r="E34" s="55">
        <v>12</v>
      </c>
      <c r="F34" s="46">
        <v>54</v>
      </c>
      <c r="G34" s="46">
        <v>34</v>
      </c>
      <c r="H34" s="46">
        <v>20</v>
      </c>
      <c r="I34" s="57">
        <v>0</v>
      </c>
      <c r="J34" s="57">
        <v>0</v>
      </c>
      <c r="K34" s="46">
        <v>0</v>
      </c>
      <c r="L34" s="46">
        <v>0</v>
      </c>
      <c r="M34" s="100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101">
        <v>66</v>
      </c>
      <c r="Y34" s="62">
        <v>0</v>
      </c>
      <c r="Z34" s="62">
        <v>0</v>
      </c>
      <c r="AA34" s="62">
        <v>0</v>
      </c>
      <c r="AB34" s="53">
        <v>0</v>
      </c>
      <c r="AC34" s="53">
        <v>0</v>
      </c>
      <c r="AD34" s="53">
        <v>54</v>
      </c>
      <c r="AE34" s="53">
        <v>0</v>
      </c>
      <c r="AF34" s="52">
        <v>0</v>
      </c>
      <c r="AG34" s="53">
        <v>0</v>
      </c>
      <c r="AH34" s="53">
        <v>12</v>
      </c>
      <c r="AI34" s="101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101">
        <v>0</v>
      </c>
      <c r="AU34" s="53">
        <v>0</v>
      </c>
      <c r="AV34" s="53">
        <v>0</v>
      </c>
      <c r="AW34" s="53">
        <v>0</v>
      </c>
      <c r="AX34" s="53">
        <v>0</v>
      </c>
      <c r="AY34" s="53">
        <v>0</v>
      </c>
      <c r="AZ34" s="53">
        <v>0</v>
      </c>
      <c r="BA34" s="53">
        <v>0</v>
      </c>
      <c r="BB34" s="53">
        <v>0</v>
      </c>
      <c r="BC34" s="53">
        <v>0</v>
      </c>
      <c r="BD34" s="70">
        <v>0</v>
      </c>
    </row>
    <row r="35" spans="1:57" x14ac:dyDescent="0.25">
      <c r="A35" s="47" t="s">
        <v>15</v>
      </c>
      <c r="B35" s="44" t="str">
        <f>'[3]План УП'!B16</f>
        <v>Безопасность жизнедеятельности</v>
      </c>
      <c r="C35" s="69" t="s">
        <v>131</v>
      </c>
      <c r="D35" s="46">
        <v>54</v>
      </c>
      <c r="E35" s="55">
        <v>16</v>
      </c>
      <c r="F35" s="46">
        <v>38</v>
      </c>
      <c r="G35" s="46">
        <v>26</v>
      </c>
      <c r="H35" s="46">
        <v>12</v>
      </c>
      <c r="I35" s="57">
        <f t="shared" ref="I35:W35" si="46">I34</f>
        <v>0</v>
      </c>
      <c r="J35" s="57">
        <f t="shared" si="46"/>
        <v>0</v>
      </c>
      <c r="K35" s="46">
        <f t="shared" si="46"/>
        <v>0</v>
      </c>
      <c r="L35" s="46">
        <f t="shared" si="46"/>
        <v>0</v>
      </c>
      <c r="M35" s="100">
        <f t="shared" si="46"/>
        <v>0</v>
      </c>
      <c r="N35" s="46">
        <f t="shared" si="46"/>
        <v>0</v>
      </c>
      <c r="O35" s="46">
        <f t="shared" si="46"/>
        <v>0</v>
      </c>
      <c r="P35" s="46">
        <f t="shared" si="46"/>
        <v>0</v>
      </c>
      <c r="Q35" s="46">
        <f t="shared" si="46"/>
        <v>0</v>
      </c>
      <c r="R35" s="46">
        <f t="shared" si="46"/>
        <v>0</v>
      </c>
      <c r="S35" s="46">
        <f t="shared" si="46"/>
        <v>0</v>
      </c>
      <c r="T35" s="46">
        <f t="shared" si="46"/>
        <v>0</v>
      </c>
      <c r="U35" s="46">
        <f t="shared" si="46"/>
        <v>0</v>
      </c>
      <c r="V35" s="46">
        <f t="shared" si="46"/>
        <v>0</v>
      </c>
      <c r="W35" s="46">
        <f t="shared" si="46"/>
        <v>0</v>
      </c>
      <c r="X35" s="100">
        <v>54</v>
      </c>
      <c r="Y35" s="58">
        <f t="shared" ref="Y35:AC35" si="47">I34</f>
        <v>0</v>
      </c>
      <c r="Z35" s="58">
        <f t="shared" si="47"/>
        <v>0</v>
      </c>
      <c r="AA35" s="58">
        <f t="shared" si="47"/>
        <v>0</v>
      </c>
      <c r="AB35" s="53">
        <f t="shared" si="47"/>
        <v>0</v>
      </c>
      <c r="AC35" s="53">
        <f t="shared" si="47"/>
        <v>0</v>
      </c>
      <c r="AD35" s="53">
        <v>38</v>
      </c>
      <c r="AE35" s="53">
        <f t="shared" ref="AE35:AG35" si="48">I34</f>
        <v>0</v>
      </c>
      <c r="AF35" s="52">
        <f t="shared" si="48"/>
        <v>0</v>
      </c>
      <c r="AG35" s="53">
        <f t="shared" si="48"/>
        <v>0</v>
      </c>
      <c r="AH35" s="53">
        <v>16</v>
      </c>
      <c r="AI35" s="101">
        <f t="shared" ref="AI35:AT35" si="49">I34</f>
        <v>0</v>
      </c>
      <c r="AJ35" s="53">
        <f t="shared" si="49"/>
        <v>0</v>
      </c>
      <c r="AK35" s="53">
        <f t="shared" si="49"/>
        <v>0</v>
      </c>
      <c r="AL35" s="53">
        <f t="shared" si="49"/>
        <v>0</v>
      </c>
      <c r="AM35" s="53">
        <f t="shared" si="49"/>
        <v>0</v>
      </c>
      <c r="AN35" s="53">
        <f t="shared" si="49"/>
        <v>0</v>
      </c>
      <c r="AO35" s="53">
        <f t="shared" si="49"/>
        <v>0</v>
      </c>
      <c r="AP35" s="53">
        <f t="shared" si="49"/>
        <v>0</v>
      </c>
      <c r="AQ35" s="53">
        <f t="shared" si="49"/>
        <v>0</v>
      </c>
      <c r="AR35" s="53">
        <f t="shared" si="49"/>
        <v>0</v>
      </c>
      <c r="AS35" s="53">
        <f t="shared" si="49"/>
        <v>0</v>
      </c>
      <c r="AT35" s="101">
        <f t="shared" si="49"/>
        <v>0</v>
      </c>
      <c r="AU35" s="53">
        <f t="shared" ref="AU35:BD35" si="50">I34</f>
        <v>0</v>
      </c>
      <c r="AV35" s="53">
        <f t="shared" si="50"/>
        <v>0</v>
      </c>
      <c r="AW35" s="53">
        <f t="shared" si="50"/>
        <v>0</v>
      </c>
      <c r="AX35" s="53">
        <f t="shared" si="50"/>
        <v>0</v>
      </c>
      <c r="AY35" s="53">
        <f t="shared" si="50"/>
        <v>0</v>
      </c>
      <c r="AZ35" s="53">
        <f t="shared" si="50"/>
        <v>0</v>
      </c>
      <c r="BA35" s="53">
        <f t="shared" si="50"/>
        <v>0</v>
      </c>
      <c r="BB35" s="53">
        <f t="shared" si="50"/>
        <v>0</v>
      </c>
      <c r="BC35" s="53">
        <f t="shared" si="50"/>
        <v>0</v>
      </c>
      <c r="BD35" s="70">
        <f t="shared" si="50"/>
        <v>0</v>
      </c>
    </row>
    <row r="36" spans="1:57" x14ac:dyDescent="0.25">
      <c r="A36" s="47" t="s">
        <v>16</v>
      </c>
      <c r="B36" s="44" t="str">
        <f>'[3]План УП'!B17</f>
        <v>История дизайна</v>
      </c>
      <c r="C36" s="71" t="s">
        <v>131</v>
      </c>
      <c r="D36" s="46">
        <v>58</v>
      </c>
      <c r="E36" s="55">
        <v>18</v>
      </c>
      <c r="F36" s="46">
        <v>40</v>
      </c>
      <c r="G36" s="46">
        <v>30</v>
      </c>
      <c r="H36" s="46">
        <v>10</v>
      </c>
      <c r="I36" s="57">
        <f t="shared" ref="I36:W36" si="51">I34</f>
        <v>0</v>
      </c>
      <c r="J36" s="57">
        <f t="shared" si="51"/>
        <v>0</v>
      </c>
      <c r="K36" s="46">
        <f t="shared" si="51"/>
        <v>0</v>
      </c>
      <c r="L36" s="46">
        <f t="shared" si="51"/>
        <v>0</v>
      </c>
      <c r="M36" s="100">
        <f t="shared" si="51"/>
        <v>0</v>
      </c>
      <c r="N36" s="46">
        <f t="shared" si="51"/>
        <v>0</v>
      </c>
      <c r="O36" s="46">
        <f t="shared" si="51"/>
        <v>0</v>
      </c>
      <c r="P36" s="46">
        <f t="shared" si="51"/>
        <v>0</v>
      </c>
      <c r="Q36" s="46">
        <f t="shared" si="51"/>
        <v>0</v>
      </c>
      <c r="R36" s="46">
        <f t="shared" si="51"/>
        <v>0</v>
      </c>
      <c r="S36" s="46">
        <f t="shared" si="51"/>
        <v>0</v>
      </c>
      <c r="T36" s="46">
        <f t="shared" si="51"/>
        <v>0</v>
      </c>
      <c r="U36" s="46">
        <f t="shared" si="51"/>
        <v>0</v>
      </c>
      <c r="V36" s="46">
        <f t="shared" si="51"/>
        <v>0</v>
      </c>
      <c r="W36" s="46">
        <f t="shared" si="51"/>
        <v>0</v>
      </c>
      <c r="X36" s="100">
        <v>58</v>
      </c>
      <c r="Y36" s="58">
        <f t="shared" ref="Y36:AC36" si="52">I34</f>
        <v>0</v>
      </c>
      <c r="Z36" s="58">
        <f t="shared" si="52"/>
        <v>0</v>
      </c>
      <c r="AA36" s="58">
        <f t="shared" si="52"/>
        <v>0</v>
      </c>
      <c r="AB36" s="53">
        <f t="shared" si="52"/>
        <v>0</v>
      </c>
      <c r="AC36" s="53">
        <f t="shared" si="52"/>
        <v>0</v>
      </c>
      <c r="AD36" s="53">
        <v>40</v>
      </c>
      <c r="AE36" s="53">
        <f t="shared" ref="AE36:AG36" si="53">I34</f>
        <v>0</v>
      </c>
      <c r="AF36" s="52">
        <f t="shared" si="53"/>
        <v>0</v>
      </c>
      <c r="AG36" s="53">
        <f t="shared" si="53"/>
        <v>0</v>
      </c>
      <c r="AH36" s="53">
        <v>18</v>
      </c>
      <c r="AI36" s="101">
        <f t="shared" ref="AI36:AW36" si="54">I34</f>
        <v>0</v>
      </c>
      <c r="AJ36" s="53">
        <f t="shared" si="54"/>
        <v>0</v>
      </c>
      <c r="AK36" s="53">
        <f t="shared" si="54"/>
        <v>0</v>
      </c>
      <c r="AL36" s="53">
        <f t="shared" si="54"/>
        <v>0</v>
      </c>
      <c r="AM36" s="53">
        <f t="shared" si="54"/>
        <v>0</v>
      </c>
      <c r="AN36" s="53">
        <f t="shared" si="54"/>
        <v>0</v>
      </c>
      <c r="AO36" s="53">
        <f t="shared" si="54"/>
        <v>0</v>
      </c>
      <c r="AP36" s="53">
        <f t="shared" si="54"/>
        <v>0</v>
      </c>
      <c r="AQ36" s="53">
        <f t="shared" si="54"/>
        <v>0</v>
      </c>
      <c r="AR36" s="53">
        <f t="shared" si="54"/>
        <v>0</v>
      </c>
      <c r="AS36" s="53">
        <f t="shared" si="54"/>
        <v>0</v>
      </c>
      <c r="AT36" s="101">
        <f t="shared" si="54"/>
        <v>0</v>
      </c>
      <c r="AU36" s="53">
        <f t="shared" si="54"/>
        <v>0</v>
      </c>
      <c r="AV36" s="53">
        <f t="shared" si="54"/>
        <v>0</v>
      </c>
      <c r="AW36" s="53">
        <f t="shared" si="54"/>
        <v>0</v>
      </c>
      <c r="AX36" s="53">
        <f t="shared" ref="AX36:BD36" si="55">I34</f>
        <v>0</v>
      </c>
      <c r="AY36" s="53">
        <f t="shared" si="55"/>
        <v>0</v>
      </c>
      <c r="AZ36" s="53">
        <f t="shared" si="55"/>
        <v>0</v>
      </c>
      <c r="BA36" s="53">
        <f t="shared" si="55"/>
        <v>0</v>
      </c>
      <c r="BB36" s="53">
        <f t="shared" si="55"/>
        <v>0</v>
      </c>
      <c r="BC36" s="53">
        <f t="shared" si="55"/>
        <v>0</v>
      </c>
      <c r="BD36" s="70">
        <f t="shared" si="55"/>
        <v>0</v>
      </c>
    </row>
    <row r="37" spans="1:57" x14ac:dyDescent="0.25">
      <c r="A37" s="47" t="s">
        <v>17</v>
      </c>
      <c r="B37" s="44" t="str">
        <f>'[3]План УП'!B18</f>
        <v>Основы дизайна и композиции</v>
      </c>
      <c r="C37" s="69" t="s">
        <v>131</v>
      </c>
      <c r="D37" s="46">
        <v>78</v>
      </c>
      <c r="E37" s="55">
        <v>16</v>
      </c>
      <c r="F37" s="46">
        <v>62</v>
      </c>
      <c r="G37" s="46">
        <v>38</v>
      </c>
      <c r="H37" s="46">
        <v>24</v>
      </c>
      <c r="I37" s="57">
        <f t="shared" ref="I37:W37" si="56">I34</f>
        <v>0</v>
      </c>
      <c r="J37" s="57">
        <f t="shared" si="56"/>
        <v>0</v>
      </c>
      <c r="K37" s="46">
        <f t="shared" si="56"/>
        <v>0</v>
      </c>
      <c r="L37" s="46">
        <f t="shared" si="56"/>
        <v>0</v>
      </c>
      <c r="M37" s="100">
        <f t="shared" si="56"/>
        <v>0</v>
      </c>
      <c r="N37" s="46">
        <f t="shared" si="56"/>
        <v>0</v>
      </c>
      <c r="O37" s="46">
        <f t="shared" si="56"/>
        <v>0</v>
      </c>
      <c r="P37" s="46">
        <f t="shared" si="56"/>
        <v>0</v>
      </c>
      <c r="Q37" s="46">
        <f t="shared" si="56"/>
        <v>0</v>
      </c>
      <c r="R37" s="46">
        <f t="shared" si="56"/>
        <v>0</v>
      </c>
      <c r="S37" s="46">
        <f t="shared" si="56"/>
        <v>0</v>
      </c>
      <c r="T37" s="46">
        <f t="shared" si="56"/>
        <v>0</v>
      </c>
      <c r="U37" s="46">
        <f t="shared" si="56"/>
        <v>0</v>
      </c>
      <c r="V37" s="46">
        <f t="shared" si="56"/>
        <v>0</v>
      </c>
      <c r="W37" s="46">
        <f t="shared" si="56"/>
        <v>0</v>
      </c>
      <c r="X37" s="100">
        <v>78</v>
      </c>
      <c r="Y37" s="58">
        <f t="shared" ref="Y37:AC37" si="57">I34</f>
        <v>0</v>
      </c>
      <c r="Z37" s="58">
        <f t="shared" si="57"/>
        <v>0</v>
      </c>
      <c r="AA37" s="58">
        <f t="shared" si="57"/>
        <v>0</v>
      </c>
      <c r="AB37" s="53">
        <f t="shared" si="57"/>
        <v>0</v>
      </c>
      <c r="AC37" s="53">
        <f t="shared" si="57"/>
        <v>0</v>
      </c>
      <c r="AD37" s="53">
        <v>62</v>
      </c>
      <c r="AE37" s="53">
        <f t="shared" ref="AE37:AG37" si="58">I34</f>
        <v>0</v>
      </c>
      <c r="AF37" s="52">
        <f t="shared" si="58"/>
        <v>0</v>
      </c>
      <c r="AG37" s="53">
        <f t="shared" si="58"/>
        <v>0</v>
      </c>
      <c r="AH37" s="53">
        <v>16</v>
      </c>
      <c r="AI37" s="101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101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70">
        <v>0</v>
      </c>
      <c r="BE37" s="157"/>
    </row>
    <row r="38" spans="1:57" s="146" customFormat="1" x14ac:dyDescent="0.25">
      <c r="A38" s="139" t="s">
        <v>18</v>
      </c>
      <c r="B38" s="140" t="str">
        <f>'[3]План УП'!B19</f>
        <v>Основы экономической деятельности</v>
      </c>
      <c r="C38" s="141" t="s">
        <v>132</v>
      </c>
      <c r="D38" s="60">
        <v>92</v>
      </c>
      <c r="E38" s="142">
        <v>20</v>
      </c>
      <c r="F38" s="60">
        <v>72</v>
      </c>
      <c r="G38" s="60">
        <v>48</v>
      </c>
      <c r="H38" s="60">
        <v>24</v>
      </c>
      <c r="I38" s="143">
        <f t="shared" ref="I38:W38" si="59">I37</f>
        <v>0</v>
      </c>
      <c r="J38" s="143">
        <f t="shared" si="59"/>
        <v>0</v>
      </c>
      <c r="K38" s="60">
        <f t="shared" si="59"/>
        <v>0</v>
      </c>
      <c r="L38" s="60">
        <f t="shared" si="59"/>
        <v>0</v>
      </c>
      <c r="M38" s="60">
        <f t="shared" si="59"/>
        <v>0</v>
      </c>
      <c r="N38" s="60">
        <f t="shared" si="59"/>
        <v>0</v>
      </c>
      <c r="O38" s="60">
        <f t="shared" si="59"/>
        <v>0</v>
      </c>
      <c r="P38" s="60">
        <f t="shared" si="59"/>
        <v>0</v>
      </c>
      <c r="Q38" s="60">
        <f t="shared" si="59"/>
        <v>0</v>
      </c>
      <c r="R38" s="60">
        <f t="shared" si="59"/>
        <v>0</v>
      </c>
      <c r="S38" s="60">
        <f t="shared" si="59"/>
        <v>0</v>
      </c>
      <c r="T38" s="60">
        <f t="shared" si="59"/>
        <v>0</v>
      </c>
      <c r="U38" s="60">
        <f t="shared" si="59"/>
        <v>0</v>
      </c>
      <c r="V38" s="60">
        <f t="shared" si="59"/>
        <v>0</v>
      </c>
      <c r="W38" s="60">
        <f t="shared" si="59"/>
        <v>0</v>
      </c>
      <c r="X38" s="62">
        <f t="shared" ref="X38:AI38" si="60">I37</f>
        <v>0</v>
      </c>
      <c r="Y38" s="60">
        <f t="shared" si="60"/>
        <v>0</v>
      </c>
      <c r="Z38" s="60">
        <f t="shared" si="60"/>
        <v>0</v>
      </c>
      <c r="AA38" s="60">
        <f t="shared" si="60"/>
        <v>0</v>
      </c>
      <c r="AB38" s="62">
        <f t="shared" si="60"/>
        <v>0</v>
      </c>
      <c r="AC38" s="62">
        <f t="shared" si="60"/>
        <v>0</v>
      </c>
      <c r="AD38" s="62">
        <f t="shared" si="60"/>
        <v>0</v>
      </c>
      <c r="AE38" s="62">
        <f t="shared" si="60"/>
        <v>0</v>
      </c>
      <c r="AF38" s="144">
        <f t="shared" si="60"/>
        <v>0</v>
      </c>
      <c r="AG38" s="62">
        <f t="shared" si="60"/>
        <v>0</v>
      </c>
      <c r="AH38" s="62">
        <f t="shared" si="60"/>
        <v>0</v>
      </c>
      <c r="AI38" s="62">
        <f t="shared" si="60"/>
        <v>0</v>
      </c>
      <c r="AJ38" s="62">
        <f t="shared" ref="AJ38:AS38" si="61">I37</f>
        <v>0</v>
      </c>
      <c r="AK38" s="62">
        <f t="shared" si="61"/>
        <v>0</v>
      </c>
      <c r="AL38" s="62">
        <f t="shared" si="61"/>
        <v>0</v>
      </c>
      <c r="AM38" s="62">
        <f t="shared" si="61"/>
        <v>0</v>
      </c>
      <c r="AN38" s="62">
        <f t="shared" si="61"/>
        <v>0</v>
      </c>
      <c r="AO38" s="62">
        <f t="shared" si="61"/>
        <v>0</v>
      </c>
      <c r="AP38" s="62">
        <f t="shared" si="61"/>
        <v>0</v>
      </c>
      <c r="AQ38" s="62">
        <f t="shared" si="61"/>
        <v>0</v>
      </c>
      <c r="AR38" s="62">
        <f t="shared" si="61"/>
        <v>0</v>
      </c>
      <c r="AS38" s="62">
        <f t="shared" si="61"/>
        <v>0</v>
      </c>
      <c r="AT38" s="62">
        <v>92</v>
      </c>
      <c r="AU38" s="62">
        <v>72</v>
      </c>
      <c r="AV38" s="62">
        <f t="shared" ref="AV38:AX38" si="62">I37</f>
        <v>0</v>
      </c>
      <c r="AW38" s="62">
        <f t="shared" si="62"/>
        <v>0</v>
      </c>
      <c r="AX38" s="62">
        <f t="shared" si="62"/>
        <v>0</v>
      </c>
      <c r="AY38" s="62">
        <v>20</v>
      </c>
      <c r="AZ38" s="62">
        <f t="shared" ref="AZ38:BD38" si="63">I37</f>
        <v>0</v>
      </c>
      <c r="BA38" s="62">
        <f t="shared" si="63"/>
        <v>0</v>
      </c>
      <c r="BB38" s="62">
        <f t="shared" si="63"/>
        <v>0</v>
      </c>
      <c r="BC38" s="62">
        <f t="shared" si="63"/>
        <v>0</v>
      </c>
      <c r="BD38" s="145">
        <f t="shared" si="63"/>
        <v>0</v>
      </c>
    </row>
    <row r="39" spans="1:57" s="91" customFormat="1" ht="25.5" customHeight="1" x14ac:dyDescent="0.25">
      <c r="A39" s="47" t="s">
        <v>19</v>
      </c>
      <c r="B39" s="44" t="str">
        <f>'[3]План УП'!B20</f>
        <v>Иностранный язык в профессиональной деятельности</v>
      </c>
      <c r="C39" s="156" t="s">
        <v>133</v>
      </c>
      <c r="D39" s="46">
        <v>142</v>
      </c>
      <c r="E39" s="55">
        <v>0</v>
      </c>
      <c r="F39" s="46">
        <v>142</v>
      </c>
      <c r="G39" s="46">
        <v>2</v>
      </c>
      <c r="H39" s="46">
        <v>140</v>
      </c>
      <c r="I39" s="57">
        <f t="shared" ref="I39:W39" si="64">I37</f>
        <v>0</v>
      </c>
      <c r="J39" s="57">
        <f t="shared" si="64"/>
        <v>0</v>
      </c>
      <c r="K39" s="46">
        <f t="shared" si="64"/>
        <v>0</v>
      </c>
      <c r="L39" s="46">
        <f t="shared" si="64"/>
        <v>0</v>
      </c>
      <c r="M39" s="100">
        <f t="shared" si="64"/>
        <v>0</v>
      </c>
      <c r="N39" s="46">
        <f t="shared" si="64"/>
        <v>0</v>
      </c>
      <c r="O39" s="46">
        <f t="shared" si="64"/>
        <v>0</v>
      </c>
      <c r="P39" s="46">
        <f t="shared" si="64"/>
        <v>0</v>
      </c>
      <c r="Q39" s="46">
        <f t="shared" si="64"/>
        <v>0</v>
      </c>
      <c r="R39" s="46">
        <f t="shared" si="64"/>
        <v>0</v>
      </c>
      <c r="S39" s="46">
        <f t="shared" si="64"/>
        <v>0</v>
      </c>
      <c r="T39" s="46">
        <f t="shared" si="64"/>
        <v>0</v>
      </c>
      <c r="U39" s="46">
        <f t="shared" si="64"/>
        <v>0</v>
      </c>
      <c r="V39" s="46">
        <f t="shared" si="64"/>
        <v>0</v>
      </c>
      <c r="W39" s="46">
        <f t="shared" si="64"/>
        <v>0</v>
      </c>
      <c r="X39" s="100">
        <f t="shared" ref="X39:AH39" si="65">I37</f>
        <v>0</v>
      </c>
      <c r="Y39" s="58">
        <f t="shared" si="65"/>
        <v>0</v>
      </c>
      <c r="Z39" s="58">
        <f t="shared" si="65"/>
        <v>0</v>
      </c>
      <c r="AA39" s="58">
        <f t="shared" si="65"/>
        <v>0</v>
      </c>
      <c r="AB39" s="53">
        <f t="shared" si="65"/>
        <v>0</v>
      </c>
      <c r="AC39" s="53">
        <f t="shared" si="65"/>
        <v>0</v>
      </c>
      <c r="AD39" s="53">
        <f t="shared" si="65"/>
        <v>0</v>
      </c>
      <c r="AE39" s="53">
        <f t="shared" si="65"/>
        <v>0</v>
      </c>
      <c r="AF39" s="52">
        <f t="shared" si="65"/>
        <v>0</v>
      </c>
      <c r="AG39" s="53">
        <f t="shared" si="65"/>
        <v>0</v>
      </c>
      <c r="AH39" s="53">
        <f t="shared" si="65"/>
        <v>0</v>
      </c>
      <c r="AI39" s="101">
        <v>72</v>
      </c>
      <c r="AJ39" s="53">
        <v>32</v>
      </c>
      <c r="AK39" s="53">
        <f t="shared" ref="AK39:AN39" si="66">I37</f>
        <v>0</v>
      </c>
      <c r="AL39" s="53">
        <f t="shared" si="66"/>
        <v>0</v>
      </c>
      <c r="AM39" s="53">
        <f t="shared" si="66"/>
        <v>0</v>
      </c>
      <c r="AN39" s="53">
        <f t="shared" si="66"/>
        <v>0</v>
      </c>
      <c r="AO39" s="53">
        <v>40</v>
      </c>
      <c r="AP39" s="53">
        <f t="shared" ref="AP39:AS39" si="67">I37</f>
        <v>0</v>
      </c>
      <c r="AQ39" s="53">
        <f t="shared" si="67"/>
        <v>0</v>
      </c>
      <c r="AR39" s="53">
        <f t="shared" si="67"/>
        <v>0</v>
      </c>
      <c r="AS39" s="53">
        <f t="shared" si="67"/>
        <v>0</v>
      </c>
      <c r="AT39" s="101">
        <v>70</v>
      </c>
      <c r="AU39" s="53">
        <v>32</v>
      </c>
      <c r="AV39" s="53">
        <f t="shared" ref="AV39:AY39" si="68">I37</f>
        <v>0</v>
      </c>
      <c r="AW39" s="53">
        <f t="shared" si="68"/>
        <v>0</v>
      </c>
      <c r="AX39" s="53">
        <f t="shared" si="68"/>
        <v>0</v>
      </c>
      <c r="AY39" s="53">
        <f t="shared" si="68"/>
        <v>0</v>
      </c>
      <c r="AZ39" s="53">
        <v>38</v>
      </c>
      <c r="BA39" s="53">
        <f t="shared" ref="BA39:BD39" si="69">I37</f>
        <v>0</v>
      </c>
      <c r="BB39" s="53">
        <f t="shared" si="69"/>
        <v>0</v>
      </c>
      <c r="BC39" s="53">
        <f t="shared" si="69"/>
        <v>0</v>
      </c>
      <c r="BD39" s="70">
        <f t="shared" si="69"/>
        <v>0</v>
      </c>
    </row>
    <row r="40" spans="1:57" s="1" customFormat="1" ht="16.5" customHeight="1" x14ac:dyDescent="0.25">
      <c r="A40" s="47" t="s">
        <v>20</v>
      </c>
      <c r="B40" s="44" t="str">
        <f>'[3]План УП'!B21</f>
        <v>Физическая культура</v>
      </c>
      <c r="C40" s="156" t="s">
        <v>133</v>
      </c>
      <c r="D40" s="46">
        <v>142</v>
      </c>
      <c r="E40" s="55">
        <v>0</v>
      </c>
      <c r="F40" s="46">
        <v>142</v>
      </c>
      <c r="G40" s="46">
        <v>2</v>
      </c>
      <c r="H40" s="46">
        <v>140</v>
      </c>
      <c r="I40" s="57">
        <f t="shared" ref="I40:W40" si="70">I37</f>
        <v>0</v>
      </c>
      <c r="J40" s="57">
        <f t="shared" si="70"/>
        <v>0</v>
      </c>
      <c r="K40" s="46">
        <f t="shared" si="70"/>
        <v>0</v>
      </c>
      <c r="L40" s="46">
        <f t="shared" si="70"/>
        <v>0</v>
      </c>
      <c r="M40" s="100">
        <f t="shared" si="70"/>
        <v>0</v>
      </c>
      <c r="N40" s="46">
        <f t="shared" si="70"/>
        <v>0</v>
      </c>
      <c r="O40" s="46">
        <f t="shared" si="70"/>
        <v>0</v>
      </c>
      <c r="P40" s="46">
        <f t="shared" si="70"/>
        <v>0</v>
      </c>
      <c r="Q40" s="46">
        <f t="shared" si="70"/>
        <v>0</v>
      </c>
      <c r="R40" s="46">
        <f t="shared" si="70"/>
        <v>0</v>
      </c>
      <c r="S40" s="46">
        <f t="shared" si="70"/>
        <v>0</v>
      </c>
      <c r="T40" s="46">
        <f t="shared" si="70"/>
        <v>0</v>
      </c>
      <c r="U40" s="46">
        <f t="shared" si="70"/>
        <v>0</v>
      </c>
      <c r="V40" s="46">
        <f t="shared" si="70"/>
        <v>0</v>
      </c>
      <c r="W40" s="46">
        <f t="shared" si="70"/>
        <v>0</v>
      </c>
      <c r="X40" s="100">
        <v>0</v>
      </c>
      <c r="Y40" s="58">
        <v>0</v>
      </c>
      <c r="Z40" s="58">
        <v>0</v>
      </c>
      <c r="AA40" s="58">
        <v>0</v>
      </c>
      <c r="AB40" s="53">
        <v>0</v>
      </c>
      <c r="AC40" s="53">
        <v>0</v>
      </c>
      <c r="AD40" s="53">
        <v>0</v>
      </c>
      <c r="AE40" s="53">
        <v>0</v>
      </c>
      <c r="AF40" s="52">
        <v>0</v>
      </c>
      <c r="AG40" s="53">
        <v>0</v>
      </c>
      <c r="AH40" s="53">
        <v>0</v>
      </c>
      <c r="AI40" s="101">
        <v>72</v>
      </c>
      <c r="AJ40" s="53">
        <v>32</v>
      </c>
      <c r="AK40" s="53">
        <v>0</v>
      </c>
      <c r="AL40" s="53">
        <v>0</v>
      </c>
      <c r="AM40" s="53">
        <v>0</v>
      </c>
      <c r="AN40" s="53">
        <v>0</v>
      </c>
      <c r="AO40" s="53">
        <v>40</v>
      </c>
      <c r="AP40" s="53">
        <v>0</v>
      </c>
      <c r="AQ40" s="53">
        <v>0</v>
      </c>
      <c r="AR40" s="53">
        <v>0</v>
      </c>
      <c r="AS40" s="53">
        <v>0</v>
      </c>
      <c r="AT40" s="101">
        <v>70</v>
      </c>
      <c r="AU40" s="53">
        <v>32</v>
      </c>
      <c r="AV40" s="53">
        <v>0</v>
      </c>
      <c r="AW40" s="53">
        <v>0</v>
      </c>
      <c r="AX40" s="53">
        <v>0</v>
      </c>
      <c r="AY40" s="53">
        <v>0</v>
      </c>
      <c r="AZ40" s="53">
        <v>38</v>
      </c>
      <c r="BA40" s="53">
        <v>0</v>
      </c>
      <c r="BB40" s="53">
        <v>0</v>
      </c>
      <c r="BC40" s="53">
        <v>0</v>
      </c>
      <c r="BD40" s="70">
        <v>0</v>
      </c>
    </row>
    <row r="41" spans="1:57" s="1" customFormat="1" x14ac:dyDescent="0.25">
      <c r="A41" s="47" t="s">
        <v>134</v>
      </c>
      <c r="B41" s="44" t="s">
        <v>135</v>
      </c>
      <c r="C41" s="69" t="s">
        <v>129</v>
      </c>
      <c r="D41" s="46">
        <v>38</v>
      </c>
      <c r="E41" s="55">
        <v>6</v>
      </c>
      <c r="F41" s="46">
        <v>32</v>
      </c>
      <c r="G41" s="46">
        <v>18</v>
      </c>
      <c r="H41" s="46">
        <v>14</v>
      </c>
      <c r="I41" s="57">
        <f t="shared" ref="I41:W41" si="71">I40</f>
        <v>0</v>
      </c>
      <c r="J41" s="57">
        <f t="shared" si="71"/>
        <v>0</v>
      </c>
      <c r="K41" s="46">
        <f t="shared" si="71"/>
        <v>0</v>
      </c>
      <c r="L41" s="46">
        <f t="shared" si="71"/>
        <v>0</v>
      </c>
      <c r="M41" s="100">
        <f t="shared" si="71"/>
        <v>0</v>
      </c>
      <c r="N41" s="46">
        <f t="shared" si="71"/>
        <v>0</v>
      </c>
      <c r="O41" s="46">
        <f t="shared" si="71"/>
        <v>0</v>
      </c>
      <c r="P41" s="46">
        <f t="shared" si="71"/>
        <v>0</v>
      </c>
      <c r="Q41" s="46">
        <f t="shared" si="71"/>
        <v>0</v>
      </c>
      <c r="R41" s="46">
        <f t="shared" si="71"/>
        <v>0</v>
      </c>
      <c r="S41" s="46">
        <f t="shared" si="71"/>
        <v>0</v>
      </c>
      <c r="T41" s="46">
        <f t="shared" si="71"/>
        <v>0</v>
      </c>
      <c r="U41" s="46">
        <f t="shared" si="71"/>
        <v>0</v>
      </c>
      <c r="V41" s="46">
        <f t="shared" si="71"/>
        <v>0</v>
      </c>
      <c r="W41" s="46">
        <f t="shared" si="71"/>
        <v>0</v>
      </c>
      <c r="X41" s="100">
        <v>38</v>
      </c>
      <c r="Y41" s="58">
        <v>32</v>
      </c>
      <c r="Z41" s="58">
        <v>0</v>
      </c>
      <c r="AA41" s="58">
        <v>0</v>
      </c>
      <c r="AB41" s="53">
        <v>0</v>
      </c>
      <c r="AC41" s="53">
        <v>6</v>
      </c>
      <c r="AD41" s="53">
        <v>0</v>
      </c>
      <c r="AE41" s="53">
        <v>0</v>
      </c>
      <c r="AF41" s="52">
        <v>0</v>
      </c>
      <c r="AG41" s="53">
        <v>0</v>
      </c>
      <c r="AH41" s="53">
        <v>0</v>
      </c>
      <c r="AI41" s="101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101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70">
        <v>0</v>
      </c>
      <c r="BE41" s="157"/>
    </row>
    <row r="42" spans="1:57" s="1" customFormat="1" x14ac:dyDescent="0.25">
      <c r="A42" s="47" t="s">
        <v>136</v>
      </c>
      <c r="B42" s="44" t="s">
        <v>137</v>
      </c>
      <c r="C42" s="69" t="s">
        <v>131</v>
      </c>
      <c r="D42" s="46">
        <v>40</v>
      </c>
      <c r="E42" s="55">
        <v>8</v>
      </c>
      <c r="F42" s="46">
        <v>32</v>
      </c>
      <c r="G42" s="46">
        <v>20</v>
      </c>
      <c r="H42" s="46">
        <v>12</v>
      </c>
      <c r="I42" s="57">
        <v>0</v>
      </c>
      <c r="J42" s="57">
        <v>0</v>
      </c>
      <c r="K42" s="46">
        <v>0</v>
      </c>
      <c r="L42" s="46">
        <v>0</v>
      </c>
      <c r="M42" s="100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100">
        <v>40</v>
      </c>
      <c r="Y42" s="58">
        <v>0</v>
      </c>
      <c r="Z42" s="58">
        <v>0</v>
      </c>
      <c r="AA42" s="58">
        <v>0</v>
      </c>
      <c r="AB42" s="53">
        <v>0</v>
      </c>
      <c r="AC42" s="53">
        <v>0</v>
      </c>
      <c r="AD42" s="53">
        <v>32</v>
      </c>
      <c r="AE42" s="53">
        <v>0</v>
      </c>
      <c r="AF42" s="52">
        <v>0</v>
      </c>
      <c r="AG42" s="53">
        <v>0</v>
      </c>
      <c r="AH42" s="53">
        <v>8</v>
      </c>
      <c r="AI42" s="101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101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70">
        <v>0</v>
      </c>
    </row>
    <row r="43" spans="1:57" s="1" customFormat="1" x14ac:dyDescent="0.25">
      <c r="A43" s="47" t="s">
        <v>138</v>
      </c>
      <c r="B43" s="44" t="s">
        <v>139</v>
      </c>
      <c r="C43" s="69" t="s">
        <v>140</v>
      </c>
      <c r="D43" s="46">
        <v>70</v>
      </c>
      <c r="E43" s="55">
        <v>22</v>
      </c>
      <c r="F43" s="46">
        <v>48</v>
      </c>
      <c r="G43" s="46">
        <v>30</v>
      </c>
      <c r="H43" s="46">
        <v>18</v>
      </c>
      <c r="I43" s="57">
        <f t="shared" ref="I43:W43" si="72">I42</f>
        <v>0</v>
      </c>
      <c r="J43" s="57">
        <f t="shared" si="72"/>
        <v>0</v>
      </c>
      <c r="K43" s="46">
        <f t="shared" si="72"/>
        <v>0</v>
      </c>
      <c r="L43" s="46">
        <f t="shared" si="72"/>
        <v>0</v>
      </c>
      <c r="M43" s="100">
        <f t="shared" si="72"/>
        <v>0</v>
      </c>
      <c r="N43" s="46">
        <f t="shared" si="72"/>
        <v>0</v>
      </c>
      <c r="O43" s="46">
        <f t="shared" si="72"/>
        <v>0</v>
      </c>
      <c r="P43" s="46">
        <f t="shared" si="72"/>
        <v>0</v>
      </c>
      <c r="Q43" s="46">
        <f t="shared" si="72"/>
        <v>0</v>
      </c>
      <c r="R43" s="46">
        <f t="shared" si="72"/>
        <v>0</v>
      </c>
      <c r="S43" s="46">
        <f t="shared" si="72"/>
        <v>0</v>
      </c>
      <c r="T43" s="46">
        <f t="shared" si="72"/>
        <v>0</v>
      </c>
      <c r="U43" s="46">
        <f t="shared" si="72"/>
        <v>0</v>
      </c>
      <c r="V43" s="46">
        <f t="shared" si="72"/>
        <v>0</v>
      </c>
      <c r="W43" s="46">
        <f t="shared" si="72"/>
        <v>0</v>
      </c>
      <c r="X43" s="100">
        <v>0</v>
      </c>
      <c r="Y43" s="58">
        <v>0</v>
      </c>
      <c r="Z43" s="58">
        <v>0</v>
      </c>
      <c r="AA43" s="58">
        <v>0</v>
      </c>
      <c r="AB43" s="53">
        <v>0</v>
      </c>
      <c r="AC43" s="53">
        <v>0</v>
      </c>
      <c r="AD43" s="53">
        <v>0</v>
      </c>
      <c r="AE43" s="53">
        <v>0</v>
      </c>
      <c r="AF43" s="52">
        <v>0</v>
      </c>
      <c r="AG43" s="53">
        <v>0</v>
      </c>
      <c r="AH43" s="53">
        <v>0</v>
      </c>
      <c r="AI43" s="101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101">
        <v>70</v>
      </c>
      <c r="AU43" s="53">
        <v>48</v>
      </c>
      <c r="AV43" s="53">
        <v>0</v>
      </c>
      <c r="AW43" s="53">
        <v>0</v>
      </c>
      <c r="AX43" s="53">
        <v>0</v>
      </c>
      <c r="AY43" s="53">
        <v>22</v>
      </c>
      <c r="AZ43" s="53">
        <v>0</v>
      </c>
      <c r="BA43" s="53">
        <v>0</v>
      </c>
      <c r="BB43" s="53">
        <v>0</v>
      </c>
      <c r="BC43" s="53">
        <v>0</v>
      </c>
      <c r="BD43" s="70">
        <v>0</v>
      </c>
    </row>
    <row r="44" spans="1:57" s="1" customFormat="1" x14ac:dyDescent="0.25">
      <c r="A44" s="47" t="s">
        <v>141</v>
      </c>
      <c r="B44" s="44" t="s">
        <v>142</v>
      </c>
      <c r="C44" s="69" t="s">
        <v>143</v>
      </c>
      <c r="D44" s="46">
        <v>74</v>
      </c>
      <c r="E44" s="55">
        <v>24</v>
      </c>
      <c r="F44" s="46">
        <v>50</v>
      </c>
      <c r="G44" s="46">
        <v>24</v>
      </c>
      <c r="H44" s="46">
        <v>26</v>
      </c>
      <c r="I44" s="57">
        <f t="shared" ref="I44:W44" si="73">I43</f>
        <v>0</v>
      </c>
      <c r="J44" s="57">
        <f t="shared" si="73"/>
        <v>0</v>
      </c>
      <c r="K44" s="46">
        <f t="shared" si="73"/>
        <v>0</v>
      </c>
      <c r="L44" s="46">
        <f t="shared" si="73"/>
        <v>0</v>
      </c>
      <c r="M44" s="100">
        <f t="shared" si="73"/>
        <v>0</v>
      </c>
      <c r="N44" s="46">
        <f t="shared" si="73"/>
        <v>0</v>
      </c>
      <c r="O44" s="46">
        <f t="shared" si="73"/>
        <v>0</v>
      </c>
      <c r="P44" s="46">
        <f t="shared" si="73"/>
        <v>0</v>
      </c>
      <c r="Q44" s="46">
        <f t="shared" si="73"/>
        <v>0</v>
      </c>
      <c r="R44" s="46">
        <f t="shared" si="73"/>
        <v>0</v>
      </c>
      <c r="S44" s="46">
        <f t="shared" si="73"/>
        <v>0</v>
      </c>
      <c r="T44" s="46">
        <f t="shared" si="73"/>
        <v>0</v>
      </c>
      <c r="U44" s="46">
        <f t="shared" si="73"/>
        <v>0</v>
      </c>
      <c r="V44" s="46">
        <f t="shared" si="73"/>
        <v>0</v>
      </c>
      <c r="W44" s="46">
        <f t="shared" si="73"/>
        <v>0</v>
      </c>
      <c r="X44" s="100">
        <v>0</v>
      </c>
      <c r="Y44" s="58">
        <v>0</v>
      </c>
      <c r="Z44" s="58">
        <v>0</v>
      </c>
      <c r="AA44" s="58">
        <v>0</v>
      </c>
      <c r="AB44" s="53">
        <v>0</v>
      </c>
      <c r="AC44" s="53">
        <v>0</v>
      </c>
      <c r="AD44" s="53">
        <v>0</v>
      </c>
      <c r="AE44" s="53">
        <v>0</v>
      </c>
      <c r="AF44" s="52">
        <v>0</v>
      </c>
      <c r="AG44" s="53">
        <v>0</v>
      </c>
      <c r="AH44" s="53">
        <v>0</v>
      </c>
      <c r="AI44" s="101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101">
        <v>74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50</v>
      </c>
      <c r="BA44" s="53">
        <v>0</v>
      </c>
      <c r="BB44" s="53">
        <v>0</v>
      </c>
      <c r="BC44" s="53">
        <v>0</v>
      </c>
      <c r="BD44" s="70">
        <v>24</v>
      </c>
    </row>
    <row r="45" spans="1:57" s="96" customFormat="1" x14ac:dyDescent="0.25">
      <c r="A45" s="26" t="str">
        <f>'[3]План УП'!A24</f>
        <v>П.00</v>
      </c>
      <c r="B45" s="34" t="str">
        <f>'[3]План УП'!B24</f>
        <v>Профессиональный цикл</v>
      </c>
      <c r="C45" s="33" t="s">
        <v>188</v>
      </c>
      <c r="D45" s="35">
        <v>2830</v>
      </c>
      <c r="E45" s="35">
        <v>466</v>
      </c>
      <c r="F45" s="35">
        <v>1400</v>
      </c>
      <c r="G45" s="35">
        <v>618</v>
      </c>
      <c r="H45" s="35">
        <v>754</v>
      </c>
      <c r="I45" s="35">
        <v>30</v>
      </c>
      <c r="J45" s="35">
        <v>792</v>
      </c>
      <c r="K45" s="35">
        <v>52</v>
      </c>
      <c r="L45" s="35">
        <v>120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470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262</v>
      </c>
      <c r="AE45" s="35">
        <v>72</v>
      </c>
      <c r="AF45" s="35">
        <v>8</v>
      </c>
      <c r="AG45" s="35">
        <v>12</v>
      </c>
      <c r="AH45" s="35">
        <v>116</v>
      </c>
      <c r="AI45" s="35">
        <v>1332</v>
      </c>
      <c r="AJ45" s="35">
        <v>248</v>
      </c>
      <c r="AK45" s="35">
        <v>162</v>
      </c>
      <c r="AL45" s="35">
        <v>12</v>
      </c>
      <c r="AM45" s="35">
        <v>36</v>
      </c>
      <c r="AN45" s="35">
        <v>90</v>
      </c>
      <c r="AO45" s="35">
        <v>388</v>
      </c>
      <c r="AP45" s="35">
        <v>270</v>
      </c>
      <c r="AQ45" s="35">
        <v>16</v>
      </c>
      <c r="AR45" s="35">
        <v>36</v>
      </c>
      <c r="AS45" s="35">
        <v>74</v>
      </c>
      <c r="AT45" s="35">
        <v>1028</v>
      </c>
      <c r="AU45" s="35">
        <v>164</v>
      </c>
      <c r="AV45" s="35">
        <v>144</v>
      </c>
      <c r="AW45" s="35">
        <v>6</v>
      </c>
      <c r="AX45" s="35">
        <v>12</v>
      </c>
      <c r="AY45" s="35">
        <v>60</v>
      </c>
      <c r="AZ45" s="35">
        <v>338</v>
      </c>
      <c r="BA45" s="35">
        <v>144</v>
      </c>
      <c r="BB45" s="35">
        <v>10</v>
      </c>
      <c r="BC45" s="35">
        <v>24</v>
      </c>
      <c r="BD45" s="35">
        <v>126</v>
      </c>
    </row>
    <row r="46" spans="1:57" s="6" customFormat="1" ht="25.5" x14ac:dyDescent="0.25">
      <c r="A46" s="26" t="str">
        <f>'[3]План УП'!A25</f>
        <v>ПМ.01</v>
      </c>
      <c r="B46" s="34" t="str">
        <f>'[3]План УП'!B25</f>
        <v>Разработка технического задания на продукт   графического дизайна</v>
      </c>
      <c r="C46" s="33" t="s">
        <v>189</v>
      </c>
      <c r="D46" s="32">
        <v>692</v>
      </c>
      <c r="E46" s="32">
        <v>138</v>
      </c>
      <c r="F46" s="32">
        <v>324</v>
      </c>
      <c r="G46" s="32">
        <v>158</v>
      </c>
      <c r="H46" s="32">
        <v>166</v>
      </c>
      <c r="I46" s="32">
        <v>0</v>
      </c>
      <c r="J46" s="32">
        <v>180</v>
      </c>
      <c r="K46" s="32">
        <v>14</v>
      </c>
      <c r="L46" s="32">
        <v>36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470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262</v>
      </c>
      <c r="AE46" s="32">
        <v>72</v>
      </c>
      <c r="AF46" s="32">
        <v>8</v>
      </c>
      <c r="AG46" s="32">
        <v>12</v>
      </c>
      <c r="AH46" s="32">
        <v>116</v>
      </c>
      <c r="AI46" s="32">
        <v>222</v>
      </c>
      <c r="AJ46" s="32">
        <v>62</v>
      </c>
      <c r="AK46" s="32">
        <v>108</v>
      </c>
      <c r="AL46" s="32">
        <v>6</v>
      </c>
      <c r="AM46" s="32">
        <v>24</v>
      </c>
      <c r="AN46" s="32">
        <v>22</v>
      </c>
      <c r="AO46" s="32">
        <v>0</v>
      </c>
      <c r="AP46" s="32">
        <v>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  <c r="AW46" s="32">
        <v>0</v>
      </c>
      <c r="AX46" s="32">
        <v>0</v>
      </c>
      <c r="AY46" s="32">
        <v>0</v>
      </c>
      <c r="AZ46" s="32">
        <v>0</v>
      </c>
      <c r="BA46" s="32">
        <v>0</v>
      </c>
      <c r="BB46" s="32">
        <v>0</v>
      </c>
      <c r="BC46" s="32">
        <v>0</v>
      </c>
      <c r="BD46" s="32">
        <v>0</v>
      </c>
    </row>
    <row r="47" spans="1:57" s="5" customFormat="1" ht="14.25" customHeight="1" x14ac:dyDescent="0.25">
      <c r="A47" s="48" t="str">
        <f>'[3]План УП'!A26</f>
        <v>МДК 01.01</v>
      </c>
      <c r="B47" s="49" t="str">
        <f>'[3]План УП'!B26</f>
        <v>Дизайн - проектирование</v>
      </c>
      <c r="C47" s="117" t="s">
        <v>190</v>
      </c>
      <c r="D47" s="58">
        <v>280</v>
      </c>
      <c r="E47" s="64">
        <v>80</v>
      </c>
      <c r="F47" s="58">
        <v>182</v>
      </c>
      <c r="G47" s="58">
        <v>90</v>
      </c>
      <c r="H47" s="58">
        <v>92</v>
      </c>
      <c r="I47" s="65">
        <v>0</v>
      </c>
      <c r="J47" s="65">
        <v>0</v>
      </c>
      <c r="K47" s="58">
        <v>6</v>
      </c>
      <c r="L47" s="58">
        <v>12</v>
      </c>
      <c r="M47" s="100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100">
        <v>280</v>
      </c>
      <c r="Y47" s="58">
        <v>0</v>
      </c>
      <c r="Z47" s="58">
        <v>0</v>
      </c>
      <c r="AA47" s="58">
        <v>0</v>
      </c>
      <c r="AB47" s="66">
        <v>0</v>
      </c>
      <c r="AC47" s="66">
        <v>0</v>
      </c>
      <c r="AD47" s="66">
        <v>182</v>
      </c>
      <c r="AE47" s="66">
        <v>0</v>
      </c>
      <c r="AF47" s="67">
        <v>6</v>
      </c>
      <c r="AG47" s="66">
        <v>12</v>
      </c>
      <c r="AH47" s="66">
        <v>80</v>
      </c>
      <c r="AI47" s="101">
        <v>0</v>
      </c>
      <c r="AJ47" s="66">
        <v>0</v>
      </c>
      <c r="AK47" s="66">
        <v>0</v>
      </c>
      <c r="AL47" s="66">
        <v>0</v>
      </c>
      <c r="AM47" s="66">
        <v>0</v>
      </c>
      <c r="AN47" s="66"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101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66">
        <v>0</v>
      </c>
      <c r="BB47" s="66">
        <v>0</v>
      </c>
      <c r="BC47" s="66">
        <v>0</v>
      </c>
      <c r="BD47" s="68">
        <v>0</v>
      </c>
    </row>
    <row r="48" spans="1:57" s="5" customFormat="1" ht="14.25" customHeight="1" x14ac:dyDescent="0.25">
      <c r="A48" s="48" t="str">
        <f>'[3]План УП'!A27</f>
        <v>МДК 01.02</v>
      </c>
      <c r="B48" s="49" t="str">
        <f>'[3]План УП'!B27</f>
        <v>Проектная графика</v>
      </c>
      <c r="C48" s="115" t="s">
        <v>191</v>
      </c>
      <c r="D48" s="58">
        <v>218</v>
      </c>
      <c r="E48" s="64">
        <v>58</v>
      </c>
      <c r="F48" s="58">
        <v>142</v>
      </c>
      <c r="G48" s="58">
        <v>68</v>
      </c>
      <c r="H48" s="58">
        <v>74</v>
      </c>
      <c r="I48" s="65">
        <v>0</v>
      </c>
      <c r="J48" s="65">
        <v>0</v>
      </c>
      <c r="K48" s="58">
        <v>6</v>
      </c>
      <c r="L48" s="58">
        <v>12</v>
      </c>
      <c r="M48" s="100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100">
        <v>118</v>
      </c>
      <c r="Y48" s="58">
        <v>0</v>
      </c>
      <c r="Z48" s="58">
        <v>0</v>
      </c>
      <c r="AA48" s="58">
        <v>0</v>
      </c>
      <c r="AB48" s="66">
        <v>0</v>
      </c>
      <c r="AC48" s="66">
        <v>0</v>
      </c>
      <c r="AD48" s="66">
        <v>80</v>
      </c>
      <c r="AE48" s="66">
        <v>0</v>
      </c>
      <c r="AF48" s="67">
        <v>2</v>
      </c>
      <c r="AG48" s="66">
        <v>0</v>
      </c>
      <c r="AH48" s="66">
        <v>36</v>
      </c>
      <c r="AI48" s="101">
        <v>100</v>
      </c>
      <c r="AJ48" s="66">
        <v>62</v>
      </c>
      <c r="AK48" s="66">
        <v>0</v>
      </c>
      <c r="AL48" s="66">
        <v>4</v>
      </c>
      <c r="AM48" s="66">
        <v>12</v>
      </c>
      <c r="AN48" s="66">
        <v>22</v>
      </c>
      <c r="AO48" s="66">
        <v>0</v>
      </c>
      <c r="AP48" s="66">
        <v>0</v>
      </c>
      <c r="AQ48" s="66">
        <v>0</v>
      </c>
      <c r="AR48" s="66">
        <v>0</v>
      </c>
      <c r="AS48" s="66">
        <v>0</v>
      </c>
      <c r="AT48" s="101">
        <v>0</v>
      </c>
      <c r="AU48" s="66">
        <v>0</v>
      </c>
      <c r="AV48" s="66">
        <v>0</v>
      </c>
      <c r="AW48" s="66">
        <v>0</v>
      </c>
      <c r="AX48" s="66">
        <v>0</v>
      </c>
      <c r="AY48" s="66">
        <v>0</v>
      </c>
      <c r="AZ48" s="66">
        <v>0</v>
      </c>
      <c r="BA48" s="66">
        <v>0</v>
      </c>
      <c r="BB48" s="66">
        <v>0</v>
      </c>
      <c r="BC48" s="66">
        <v>0</v>
      </c>
      <c r="BD48" s="68">
        <v>0</v>
      </c>
    </row>
    <row r="49" spans="1:56" s="5" customFormat="1" ht="16.5" customHeight="1" x14ac:dyDescent="0.25">
      <c r="A49" s="48" t="str">
        <f>'[3]План УП'!A28</f>
        <v>УП.01</v>
      </c>
      <c r="B49" s="49" t="str">
        <f>'[3]План УП'!B28</f>
        <v>Учебная практика</v>
      </c>
      <c r="C49" s="72" t="s">
        <v>192</v>
      </c>
      <c r="D49" s="58">
        <v>108</v>
      </c>
      <c r="E49" s="64">
        <v>0</v>
      </c>
      <c r="F49" s="58">
        <v>0</v>
      </c>
      <c r="G49" s="58">
        <v>0</v>
      </c>
      <c r="H49" s="58">
        <v>0</v>
      </c>
      <c r="I49" s="65">
        <v>0</v>
      </c>
      <c r="J49" s="65">
        <v>108</v>
      </c>
      <c r="K49" s="58">
        <v>0</v>
      </c>
      <c r="L49" s="58">
        <v>0</v>
      </c>
      <c r="M49" s="100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0</v>
      </c>
      <c r="W49" s="58">
        <v>0</v>
      </c>
      <c r="X49" s="100">
        <v>72</v>
      </c>
      <c r="Y49" s="58">
        <v>0</v>
      </c>
      <c r="Z49" s="58">
        <v>0</v>
      </c>
      <c r="AA49" s="58">
        <v>0</v>
      </c>
      <c r="AB49" s="66">
        <v>0</v>
      </c>
      <c r="AC49" s="66">
        <v>0</v>
      </c>
      <c r="AD49" s="66">
        <v>0</v>
      </c>
      <c r="AE49" s="66">
        <v>72</v>
      </c>
      <c r="AF49" s="67">
        <v>0</v>
      </c>
      <c r="AG49" s="66">
        <v>0</v>
      </c>
      <c r="AH49" s="66">
        <v>0</v>
      </c>
      <c r="AI49" s="101">
        <v>36</v>
      </c>
      <c r="AJ49" s="66">
        <v>0</v>
      </c>
      <c r="AK49" s="66">
        <v>36</v>
      </c>
      <c r="AL49" s="66">
        <v>0</v>
      </c>
      <c r="AM49" s="66"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101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6">
        <v>0</v>
      </c>
      <c r="BB49" s="66">
        <v>0</v>
      </c>
      <c r="BC49" s="66">
        <v>0</v>
      </c>
      <c r="BD49" s="68">
        <v>0</v>
      </c>
    </row>
    <row r="50" spans="1:56" s="5" customFormat="1" ht="16.5" customHeight="1" x14ac:dyDescent="0.25">
      <c r="A50" s="48" t="s">
        <v>212</v>
      </c>
      <c r="B50" s="49" t="s">
        <v>193</v>
      </c>
      <c r="C50" s="72" t="s">
        <v>192</v>
      </c>
      <c r="D50" s="58">
        <v>72</v>
      </c>
      <c r="E50" s="64">
        <v>0</v>
      </c>
      <c r="F50" s="58">
        <v>0</v>
      </c>
      <c r="G50" s="58">
        <v>0</v>
      </c>
      <c r="H50" s="58">
        <v>0</v>
      </c>
      <c r="I50" s="65">
        <v>0</v>
      </c>
      <c r="J50" s="65">
        <v>72</v>
      </c>
      <c r="K50" s="58">
        <v>0</v>
      </c>
      <c r="L50" s="58">
        <v>0</v>
      </c>
      <c r="M50" s="100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100">
        <v>0</v>
      </c>
      <c r="Y50" s="58">
        <v>0</v>
      </c>
      <c r="Z50" s="58">
        <v>0</v>
      </c>
      <c r="AA50" s="58">
        <v>0</v>
      </c>
      <c r="AB50" s="66">
        <v>0</v>
      </c>
      <c r="AC50" s="66">
        <v>0</v>
      </c>
      <c r="AD50" s="66">
        <v>0</v>
      </c>
      <c r="AE50" s="66">
        <v>0</v>
      </c>
      <c r="AF50" s="67">
        <v>0</v>
      </c>
      <c r="AG50" s="66">
        <v>0</v>
      </c>
      <c r="AH50" s="66">
        <v>0</v>
      </c>
      <c r="AI50" s="101">
        <v>72</v>
      </c>
      <c r="AJ50" s="66">
        <v>0</v>
      </c>
      <c r="AK50" s="66">
        <v>72</v>
      </c>
      <c r="AL50" s="66">
        <v>0</v>
      </c>
      <c r="AM50" s="66">
        <v>0</v>
      </c>
      <c r="AN50" s="66">
        <v>0</v>
      </c>
      <c r="AO50" s="66">
        <v>0</v>
      </c>
      <c r="AP50" s="66">
        <v>0</v>
      </c>
      <c r="AQ50" s="66">
        <v>0</v>
      </c>
      <c r="AR50" s="66">
        <v>0</v>
      </c>
      <c r="AS50" s="66">
        <v>0</v>
      </c>
      <c r="AT50" s="101">
        <v>0</v>
      </c>
      <c r="AU50" s="66">
        <v>0</v>
      </c>
      <c r="AV50" s="66">
        <v>0</v>
      </c>
      <c r="AW50" s="66">
        <v>0</v>
      </c>
      <c r="AX50" s="66">
        <v>0</v>
      </c>
      <c r="AY50" s="66">
        <v>0</v>
      </c>
      <c r="AZ50" s="66">
        <v>0</v>
      </c>
      <c r="BA50" s="66">
        <v>0</v>
      </c>
      <c r="BB50" s="66">
        <v>0</v>
      </c>
      <c r="BC50" s="66">
        <v>0</v>
      </c>
      <c r="BD50" s="68">
        <v>0</v>
      </c>
    </row>
    <row r="51" spans="1:56" x14ac:dyDescent="0.25">
      <c r="A51" s="48" t="str">
        <f>'[3]План УП'!A29</f>
        <v>ПА.01</v>
      </c>
      <c r="B51" s="49" t="str">
        <f>'[3]План УП'!B29</f>
        <v>Промежуточная аттестация по ПМ.01</v>
      </c>
      <c r="C51" s="72" t="s">
        <v>191</v>
      </c>
      <c r="D51" s="58">
        <v>14</v>
      </c>
      <c r="E51" s="64">
        <v>0</v>
      </c>
      <c r="F51" s="58">
        <v>0</v>
      </c>
      <c r="G51" s="58">
        <v>0</v>
      </c>
      <c r="H51" s="58">
        <v>0</v>
      </c>
      <c r="I51" s="65">
        <v>0</v>
      </c>
      <c r="J51" s="65">
        <v>0</v>
      </c>
      <c r="K51" s="58">
        <v>2</v>
      </c>
      <c r="L51" s="58">
        <v>12</v>
      </c>
      <c r="M51" s="100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100">
        <v>0</v>
      </c>
      <c r="Y51" s="58">
        <v>0</v>
      </c>
      <c r="Z51" s="58">
        <v>0</v>
      </c>
      <c r="AA51" s="58">
        <v>0</v>
      </c>
      <c r="AB51" s="66">
        <v>0</v>
      </c>
      <c r="AC51" s="66">
        <v>0</v>
      </c>
      <c r="AD51" s="66">
        <v>0</v>
      </c>
      <c r="AE51" s="66">
        <v>0</v>
      </c>
      <c r="AF51" s="67">
        <v>0</v>
      </c>
      <c r="AG51" s="66">
        <v>0</v>
      </c>
      <c r="AH51" s="66">
        <v>0</v>
      </c>
      <c r="AI51" s="101">
        <v>14</v>
      </c>
      <c r="AJ51" s="66">
        <v>0</v>
      </c>
      <c r="AK51" s="66">
        <v>0</v>
      </c>
      <c r="AL51" s="66">
        <v>2</v>
      </c>
      <c r="AM51" s="66">
        <v>12</v>
      </c>
      <c r="AN51" s="66">
        <v>0</v>
      </c>
      <c r="AO51" s="66">
        <v>0</v>
      </c>
      <c r="AP51" s="66">
        <v>0</v>
      </c>
      <c r="AQ51" s="66">
        <v>0</v>
      </c>
      <c r="AR51" s="66">
        <v>0</v>
      </c>
      <c r="AS51" s="66">
        <v>0</v>
      </c>
      <c r="AT51" s="101">
        <v>0</v>
      </c>
      <c r="AU51" s="66">
        <v>0</v>
      </c>
      <c r="AV51" s="66">
        <v>0</v>
      </c>
      <c r="AW51" s="66">
        <v>0</v>
      </c>
      <c r="AX51" s="66">
        <v>0</v>
      </c>
      <c r="AY51" s="66">
        <v>0</v>
      </c>
      <c r="AZ51" s="66">
        <v>0</v>
      </c>
      <c r="BA51" s="66">
        <v>0</v>
      </c>
      <c r="BB51" s="66">
        <v>0</v>
      </c>
      <c r="BC51" s="66">
        <v>0</v>
      </c>
      <c r="BD51" s="68">
        <v>0</v>
      </c>
    </row>
    <row r="52" spans="1:56" s="1" customFormat="1" x14ac:dyDescent="0.25">
      <c r="A52" s="26" t="str">
        <f>'[3]План УП'!A30</f>
        <v>ПМ.02</v>
      </c>
      <c r="B52" s="34" t="str">
        <f>'[3]План УП'!B30</f>
        <v xml:space="preserve">Создание графических дизайн –макетов </v>
      </c>
      <c r="C52" s="72" t="s">
        <v>194</v>
      </c>
      <c r="D52" s="58">
        <v>1110</v>
      </c>
      <c r="E52" s="64">
        <v>142</v>
      </c>
      <c r="F52" s="58">
        <v>574</v>
      </c>
      <c r="G52" s="58">
        <v>210</v>
      </c>
      <c r="H52" s="58">
        <v>334</v>
      </c>
      <c r="I52" s="65">
        <v>30</v>
      </c>
      <c r="J52" s="65">
        <v>324</v>
      </c>
      <c r="K52" s="58">
        <v>22</v>
      </c>
      <c r="L52" s="58">
        <v>48</v>
      </c>
      <c r="M52" s="100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100">
        <v>0</v>
      </c>
      <c r="Y52" s="58">
        <v>0</v>
      </c>
      <c r="Z52" s="58">
        <v>0</v>
      </c>
      <c r="AA52" s="58">
        <v>0</v>
      </c>
      <c r="AB52" s="66">
        <v>0</v>
      </c>
      <c r="AC52" s="66">
        <v>0</v>
      </c>
      <c r="AD52" s="66">
        <v>0</v>
      </c>
      <c r="AE52" s="66">
        <v>0</v>
      </c>
      <c r="AF52" s="67">
        <v>0</v>
      </c>
      <c r="AG52" s="66">
        <v>0</v>
      </c>
      <c r="AH52" s="66">
        <v>0</v>
      </c>
      <c r="AI52" s="101">
        <v>1110</v>
      </c>
      <c r="AJ52" s="66">
        <v>186</v>
      </c>
      <c r="AK52" s="66">
        <v>54</v>
      </c>
      <c r="AL52" s="66">
        <v>6</v>
      </c>
      <c r="AM52" s="66">
        <v>12</v>
      </c>
      <c r="AN52" s="66">
        <v>68</v>
      </c>
      <c r="AO52" s="66">
        <v>388</v>
      </c>
      <c r="AP52" s="66">
        <v>270</v>
      </c>
      <c r="AQ52" s="66">
        <v>16</v>
      </c>
      <c r="AR52" s="66">
        <v>36</v>
      </c>
      <c r="AS52" s="66">
        <v>74</v>
      </c>
      <c r="AT52" s="101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6">
        <v>0</v>
      </c>
      <c r="BB52" s="66">
        <v>0</v>
      </c>
      <c r="BC52" s="66">
        <v>0</v>
      </c>
      <c r="BD52" s="68">
        <v>0</v>
      </c>
    </row>
    <row r="53" spans="1:56" s="6" customFormat="1" x14ac:dyDescent="0.25">
      <c r="A53" s="47" t="str">
        <f>'[3]План УП'!A31</f>
        <v>МДК 02.01</v>
      </c>
      <c r="B53" s="44" t="str">
        <f>'[3]План УП'!B31</f>
        <v>Фирменный стиль и корпоративный дизайн</v>
      </c>
      <c r="C53" s="69" t="s">
        <v>191</v>
      </c>
      <c r="D53" s="46">
        <v>230</v>
      </c>
      <c r="E53" s="55">
        <v>58</v>
      </c>
      <c r="F53" s="46">
        <v>154</v>
      </c>
      <c r="G53" s="46">
        <v>52</v>
      </c>
      <c r="H53" s="46">
        <v>72</v>
      </c>
      <c r="I53" s="57">
        <v>30</v>
      </c>
      <c r="J53" s="57">
        <v>0</v>
      </c>
      <c r="K53" s="46">
        <v>6</v>
      </c>
      <c r="L53" s="46">
        <v>12</v>
      </c>
      <c r="M53" s="100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100">
        <v>0</v>
      </c>
      <c r="Y53" s="58">
        <v>0</v>
      </c>
      <c r="Z53" s="58">
        <v>0</v>
      </c>
      <c r="AA53" s="58">
        <v>0</v>
      </c>
      <c r="AB53" s="53">
        <v>0</v>
      </c>
      <c r="AC53" s="53">
        <v>0</v>
      </c>
      <c r="AD53" s="53">
        <v>0</v>
      </c>
      <c r="AE53" s="53">
        <v>0</v>
      </c>
      <c r="AF53" s="52">
        <v>0</v>
      </c>
      <c r="AG53" s="53">
        <v>0</v>
      </c>
      <c r="AH53" s="53">
        <v>0</v>
      </c>
      <c r="AI53" s="101">
        <v>230</v>
      </c>
      <c r="AJ53" s="53">
        <v>154</v>
      </c>
      <c r="AK53" s="53">
        <v>0</v>
      </c>
      <c r="AL53" s="53">
        <v>6</v>
      </c>
      <c r="AM53" s="53">
        <v>12</v>
      </c>
      <c r="AN53" s="53">
        <v>58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101">
        <v>0</v>
      </c>
      <c r="AU53" s="53">
        <v>0</v>
      </c>
      <c r="AV53" s="53">
        <v>0</v>
      </c>
      <c r="AW53" s="53">
        <v>0</v>
      </c>
      <c r="AX53" s="53">
        <v>0</v>
      </c>
      <c r="AY53" s="53">
        <v>0</v>
      </c>
      <c r="AZ53" s="53">
        <v>0</v>
      </c>
      <c r="BA53" s="53">
        <v>0</v>
      </c>
      <c r="BB53" s="53">
        <v>0</v>
      </c>
      <c r="BC53" s="53">
        <v>0</v>
      </c>
      <c r="BD53" s="70">
        <v>0</v>
      </c>
    </row>
    <row r="54" spans="1:56" s="5" customFormat="1" ht="15.75" customHeight="1" x14ac:dyDescent="0.25">
      <c r="A54" s="47" t="str">
        <f>'[3]План УП'!A32</f>
        <v>МДК 02.02</v>
      </c>
      <c r="B54" s="44" t="str">
        <f>'[3]План УП'!B32</f>
        <v>Информационный дизайн и медиа</v>
      </c>
      <c r="C54" s="156" t="s">
        <v>195</v>
      </c>
      <c r="D54" s="46">
        <v>212</v>
      </c>
      <c r="E54" s="55">
        <v>34</v>
      </c>
      <c r="F54" s="46">
        <v>160</v>
      </c>
      <c r="G54" s="46">
        <v>62</v>
      </c>
      <c r="H54" s="46">
        <v>98</v>
      </c>
      <c r="I54" s="57">
        <v>0</v>
      </c>
      <c r="J54" s="57">
        <v>0</v>
      </c>
      <c r="K54" s="46">
        <v>6</v>
      </c>
      <c r="L54" s="46">
        <v>12</v>
      </c>
      <c r="M54" s="100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100">
        <v>0</v>
      </c>
      <c r="Y54" s="58">
        <v>0</v>
      </c>
      <c r="Z54" s="58">
        <v>0</v>
      </c>
      <c r="AA54" s="58">
        <v>0</v>
      </c>
      <c r="AB54" s="53">
        <v>0</v>
      </c>
      <c r="AC54" s="53">
        <v>0</v>
      </c>
      <c r="AD54" s="53">
        <v>0</v>
      </c>
      <c r="AE54" s="53">
        <v>0</v>
      </c>
      <c r="AF54" s="52">
        <v>0</v>
      </c>
      <c r="AG54" s="53">
        <v>0</v>
      </c>
      <c r="AH54" s="53">
        <v>0</v>
      </c>
      <c r="AI54" s="101">
        <v>212</v>
      </c>
      <c r="AJ54" s="53">
        <v>32</v>
      </c>
      <c r="AK54" s="53">
        <v>0</v>
      </c>
      <c r="AL54" s="53">
        <v>0</v>
      </c>
      <c r="AM54" s="53">
        <v>0</v>
      </c>
      <c r="AN54" s="53">
        <v>10</v>
      </c>
      <c r="AO54" s="53">
        <v>128</v>
      </c>
      <c r="AP54" s="53">
        <v>0</v>
      </c>
      <c r="AQ54" s="53">
        <v>6</v>
      </c>
      <c r="AR54" s="53">
        <v>12</v>
      </c>
      <c r="AS54" s="53">
        <v>24</v>
      </c>
      <c r="AT54" s="101">
        <v>0</v>
      </c>
      <c r="AU54" s="53">
        <v>0</v>
      </c>
      <c r="AV54" s="53">
        <v>0</v>
      </c>
      <c r="AW54" s="53">
        <v>0</v>
      </c>
      <c r="AX54" s="53">
        <v>0</v>
      </c>
      <c r="AY54" s="53">
        <v>0</v>
      </c>
      <c r="AZ54" s="53">
        <v>0</v>
      </c>
      <c r="BA54" s="53">
        <v>0</v>
      </c>
      <c r="BB54" s="53">
        <v>0</v>
      </c>
      <c r="BC54" s="53">
        <v>0</v>
      </c>
      <c r="BD54" s="70">
        <v>0</v>
      </c>
    </row>
    <row r="55" spans="1:56" s="5" customFormat="1" ht="15" customHeight="1" x14ac:dyDescent="0.25">
      <c r="A55" s="48" t="str">
        <f>'[3]План УП'!A33</f>
        <v>МДК 02.03</v>
      </c>
      <c r="B55" s="49" t="str">
        <f>'[3]План УП'!B33</f>
        <v xml:space="preserve">Многостраничный дизайн </v>
      </c>
      <c r="C55" s="160" t="s">
        <v>196</v>
      </c>
      <c r="D55" s="32">
        <v>170</v>
      </c>
      <c r="E55" s="32">
        <v>26</v>
      </c>
      <c r="F55" s="32">
        <v>134</v>
      </c>
      <c r="G55" s="32">
        <v>44</v>
      </c>
      <c r="H55" s="32">
        <v>90</v>
      </c>
      <c r="I55" s="32">
        <v>0</v>
      </c>
      <c r="J55" s="32">
        <v>0</v>
      </c>
      <c r="K55" s="32">
        <v>4</v>
      </c>
      <c r="L55" s="32">
        <v>6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170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134</v>
      </c>
      <c r="AP55" s="32">
        <v>0</v>
      </c>
      <c r="AQ55" s="32">
        <v>4</v>
      </c>
      <c r="AR55" s="32">
        <v>6</v>
      </c>
      <c r="AS55" s="32">
        <v>26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0</v>
      </c>
      <c r="BC55" s="32">
        <v>0</v>
      </c>
      <c r="BD55" s="32">
        <v>0</v>
      </c>
    </row>
    <row r="56" spans="1:56" s="5" customFormat="1" ht="11.25" customHeight="1" x14ac:dyDescent="0.25">
      <c r="A56" s="48" t="str">
        <f>'[3]План УП'!A34</f>
        <v>МДК 02.04</v>
      </c>
      <c r="B56" s="49" t="str">
        <f>'[3]План УП'!B34</f>
        <v>Дизайн упаковки</v>
      </c>
      <c r="C56" s="161"/>
      <c r="D56" s="74">
        <v>160</v>
      </c>
      <c r="E56" s="64">
        <v>24</v>
      </c>
      <c r="F56" s="58">
        <v>126</v>
      </c>
      <c r="G56" s="58">
        <v>52</v>
      </c>
      <c r="H56" s="58">
        <v>74</v>
      </c>
      <c r="I56" s="65">
        <v>0</v>
      </c>
      <c r="J56" s="65">
        <v>0</v>
      </c>
      <c r="K56" s="58">
        <v>4</v>
      </c>
      <c r="L56" s="58">
        <v>6</v>
      </c>
      <c r="M56" s="100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100">
        <v>0</v>
      </c>
      <c r="Y56" s="58">
        <v>0</v>
      </c>
      <c r="Z56" s="58">
        <v>0</v>
      </c>
      <c r="AA56" s="58">
        <v>0</v>
      </c>
      <c r="AB56" s="66">
        <v>0</v>
      </c>
      <c r="AC56" s="66">
        <v>0</v>
      </c>
      <c r="AD56" s="66">
        <v>0</v>
      </c>
      <c r="AE56" s="66">
        <v>0</v>
      </c>
      <c r="AF56" s="67">
        <v>0</v>
      </c>
      <c r="AG56" s="66">
        <v>0</v>
      </c>
      <c r="AH56" s="66">
        <v>0</v>
      </c>
      <c r="AI56" s="101">
        <v>160</v>
      </c>
      <c r="AJ56" s="66">
        <v>0</v>
      </c>
      <c r="AK56" s="66">
        <v>0</v>
      </c>
      <c r="AL56" s="66">
        <v>0</v>
      </c>
      <c r="AM56" s="66">
        <v>0</v>
      </c>
      <c r="AN56" s="66">
        <v>0</v>
      </c>
      <c r="AO56" s="66">
        <v>126</v>
      </c>
      <c r="AP56" s="66">
        <v>0</v>
      </c>
      <c r="AQ56" s="66">
        <v>4</v>
      </c>
      <c r="AR56" s="66">
        <v>6</v>
      </c>
      <c r="AS56" s="66">
        <v>24</v>
      </c>
      <c r="AT56" s="101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6">
        <v>0</v>
      </c>
      <c r="BB56" s="66">
        <v>0</v>
      </c>
      <c r="BC56" s="66">
        <v>0</v>
      </c>
      <c r="BD56" s="68">
        <v>0</v>
      </c>
    </row>
    <row r="57" spans="1:56" s="3" customFormat="1" ht="13.5" customHeight="1" x14ac:dyDescent="0.25">
      <c r="A57" s="48" t="str">
        <f>'[3]План УП'!A35</f>
        <v>УП.02</v>
      </c>
      <c r="B57" s="49" t="str">
        <f>'[3]План УП'!B35</f>
        <v>Учебная практика</v>
      </c>
      <c r="C57" s="116" t="s">
        <v>198</v>
      </c>
      <c r="D57" s="75">
        <v>180</v>
      </c>
      <c r="E57" s="64">
        <v>0</v>
      </c>
      <c r="F57" s="58">
        <v>0</v>
      </c>
      <c r="G57" s="58">
        <v>0</v>
      </c>
      <c r="H57" s="58">
        <v>0</v>
      </c>
      <c r="I57" s="65">
        <v>0</v>
      </c>
      <c r="J57" s="65">
        <v>180</v>
      </c>
      <c r="K57" s="58">
        <v>0</v>
      </c>
      <c r="L57" s="58">
        <v>0</v>
      </c>
      <c r="M57" s="100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100">
        <v>0</v>
      </c>
      <c r="Y57" s="58">
        <v>0</v>
      </c>
      <c r="Z57" s="58">
        <v>0</v>
      </c>
      <c r="AA57" s="58">
        <v>0</v>
      </c>
      <c r="AB57" s="66">
        <v>0</v>
      </c>
      <c r="AC57" s="66">
        <v>0</v>
      </c>
      <c r="AD57" s="66">
        <v>0</v>
      </c>
      <c r="AE57" s="66">
        <v>0</v>
      </c>
      <c r="AF57" s="67">
        <v>0</v>
      </c>
      <c r="AG57" s="66">
        <v>0</v>
      </c>
      <c r="AH57" s="66">
        <v>0</v>
      </c>
      <c r="AI57" s="101">
        <v>180</v>
      </c>
      <c r="AJ57" s="66">
        <v>0</v>
      </c>
      <c r="AK57" s="66">
        <v>54</v>
      </c>
      <c r="AL57" s="66">
        <v>0</v>
      </c>
      <c r="AM57" s="66">
        <v>0</v>
      </c>
      <c r="AN57" s="66">
        <v>0</v>
      </c>
      <c r="AO57" s="66">
        <v>0</v>
      </c>
      <c r="AP57" s="66">
        <v>126</v>
      </c>
      <c r="AQ57" s="66">
        <v>0</v>
      </c>
      <c r="AR57" s="66">
        <v>0</v>
      </c>
      <c r="AS57" s="66">
        <v>0</v>
      </c>
      <c r="AT57" s="101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66">
        <v>0</v>
      </c>
      <c r="BB57" s="66">
        <v>0</v>
      </c>
      <c r="BC57" s="66">
        <v>0</v>
      </c>
      <c r="BD57" s="68">
        <v>0</v>
      </c>
    </row>
    <row r="58" spans="1:56" s="3" customFormat="1" ht="12" customHeight="1" x14ac:dyDescent="0.25">
      <c r="A58" s="48" t="str">
        <f>'[3]План УП'!A36</f>
        <v>ПП.02</v>
      </c>
      <c r="B58" s="49" t="str">
        <f>'[3]План УП'!B36</f>
        <v>Производственная практика</v>
      </c>
      <c r="C58" s="73" t="s">
        <v>197</v>
      </c>
      <c r="D58" s="75">
        <v>144</v>
      </c>
      <c r="E58" s="64">
        <v>0</v>
      </c>
      <c r="F58" s="58">
        <v>0</v>
      </c>
      <c r="G58" s="58">
        <v>0</v>
      </c>
      <c r="H58" s="58">
        <v>0</v>
      </c>
      <c r="I58" s="65">
        <v>0</v>
      </c>
      <c r="J58" s="65">
        <v>144</v>
      </c>
      <c r="K58" s="58">
        <v>0</v>
      </c>
      <c r="L58" s="58">
        <v>0</v>
      </c>
      <c r="M58" s="100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100">
        <v>0</v>
      </c>
      <c r="Y58" s="58">
        <v>0</v>
      </c>
      <c r="Z58" s="58">
        <v>0</v>
      </c>
      <c r="AA58" s="58">
        <v>0</v>
      </c>
      <c r="AB58" s="66">
        <v>0</v>
      </c>
      <c r="AC58" s="66">
        <v>0</v>
      </c>
      <c r="AD58" s="66">
        <v>0</v>
      </c>
      <c r="AE58" s="66">
        <v>0</v>
      </c>
      <c r="AF58" s="67">
        <v>0</v>
      </c>
      <c r="AG58" s="66">
        <v>0</v>
      </c>
      <c r="AH58" s="66">
        <v>0</v>
      </c>
      <c r="AI58" s="101">
        <v>144</v>
      </c>
      <c r="AJ58" s="66">
        <v>0</v>
      </c>
      <c r="AK58" s="66">
        <v>0</v>
      </c>
      <c r="AL58" s="66">
        <v>0</v>
      </c>
      <c r="AM58" s="66">
        <v>0</v>
      </c>
      <c r="AN58" s="66">
        <v>0</v>
      </c>
      <c r="AO58" s="66">
        <v>0</v>
      </c>
      <c r="AP58" s="66">
        <v>144</v>
      </c>
      <c r="AQ58" s="66">
        <v>0</v>
      </c>
      <c r="AR58" s="66">
        <v>0</v>
      </c>
      <c r="AS58" s="66">
        <v>0</v>
      </c>
      <c r="AT58" s="101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8">
        <v>0</v>
      </c>
    </row>
    <row r="59" spans="1:56" s="7" customFormat="1" ht="12.75" customHeight="1" x14ac:dyDescent="0.25">
      <c r="A59" s="48" t="str">
        <f>'[3]План УП'!A37</f>
        <v>ПА.02</v>
      </c>
      <c r="B59" s="49" t="str">
        <f>'[3]План УП'!B37</f>
        <v>Промежуточная аттестация по ПМ.02</v>
      </c>
      <c r="C59" s="73" t="s">
        <v>196</v>
      </c>
      <c r="D59" s="74">
        <v>14</v>
      </c>
      <c r="E59" s="64">
        <v>0</v>
      </c>
      <c r="F59" s="58">
        <v>0</v>
      </c>
      <c r="G59" s="58">
        <v>0</v>
      </c>
      <c r="H59" s="58">
        <v>0</v>
      </c>
      <c r="I59" s="65">
        <v>0</v>
      </c>
      <c r="J59" s="65">
        <v>0</v>
      </c>
      <c r="K59" s="58">
        <v>2</v>
      </c>
      <c r="L59" s="58">
        <v>12</v>
      </c>
      <c r="M59" s="100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100">
        <v>0</v>
      </c>
      <c r="Y59" s="58">
        <v>0</v>
      </c>
      <c r="Z59" s="58">
        <v>0</v>
      </c>
      <c r="AA59" s="58">
        <v>0</v>
      </c>
      <c r="AB59" s="66">
        <v>0</v>
      </c>
      <c r="AC59" s="66">
        <v>0</v>
      </c>
      <c r="AD59" s="66">
        <v>0</v>
      </c>
      <c r="AE59" s="66">
        <v>0</v>
      </c>
      <c r="AF59" s="67">
        <v>0</v>
      </c>
      <c r="AG59" s="66">
        <v>0</v>
      </c>
      <c r="AH59" s="66">
        <v>0</v>
      </c>
      <c r="AI59" s="101">
        <v>14</v>
      </c>
      <c r="AJ59" s="66">
        <v>0</v>
      </c>
      <c r="AK59" s="66">
        <v>0</v>
      </c>
      <c r="AL59" s="66">
        <v>0</v>
      </c>
      <c r="AM59" s="66">
        <v>0</v>
      </c>
      <c r="AN59" s="66">
        <v>0</v>
      </c>
      <c r="AO59" s="66">
        <v>0</v>
      </c>
      <c r="AP59" s="66">
        <v>0</v>
      </c>
      <c r="AQ59" s="66">
        <v>2</v>
      </c>
      <c r="AR59" s="66">
        <v>12</v>
      </c>
      <c r="AS59" s="66">
        <v>0</v>
      </c>
      <c r="AT59" s="101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6">
        <v>0</v>
      </c>
      <c r="BB59" s="66">
        <v>0</v>
      </c>
      <c r="BC59" s="66">
        <v>0</v>
      </c>
      <c r="BD59" s="68">
        <v>0</v>
      </c>
    </row>
    <row r="60" spans="1:56" s="3" customFormat="1" ht="24.75" customHeight="1" x14ac:dyDescent="0.25">
      <c r="A60" s="26" t="str">
        <f>'[3]План УП'!A38</f>
        <v>ПМ.03</v>
      </c>
      <c r="B60" s="34" t="str">
        <f>'[3]План УП'!B38</f>
        <v>Подготовка  дизайн -  макета к печати (публикации)</v>
      </c>
      <c r="C60" s="72" t="s">
        <v>199</v>
      </c>
      <c r="D60" s="76">
        <v>386</v>
      </c>
      <c r="E60" s="77">
        <v>60</v>
      </c>
      <c r="F60" s="76">
        <v>164</v>
      </c>
      <c r="G60" s="76">
        <v>48</v>
      </c>
      <c r="H60" s="76">
        <v>116</v>
      </c>
      <c r="I60" s="78">
        <v>0</v>
      </c>
      <c r="J60" s="78">
        <v>144</v>
      </c>
      <c r="K60" s="76">
        <v>6</v>
      </c>
      <c r="L60" s="76">
        <v>12</v>
      </c>
      <c r="M60" s="104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104">
        <v>0</v>
      </c>
      <c r="Y60" s="76">
        <v>0</v>
      </c>
      <c r="Z60" s="76">
        <v>0</v>
      </c>
      <c r="AA60" s="76">
        <v>0</v>
      </c>
      <c r="AB60" s="79">
        <v>0</v>
      </c>
      <c r="AC60" s="79">
        <v>0</v>
      </c>
      <c r="AD60" s="79">
        <v>0</v>
      </c>
      <c r="AE60" s="79">
        <v>0</v>
      </c>
      <c r="AF60" s="80">
        <v>0</v>
      </c>
      <c r="AG60" s="79">
        <v>0</v>
      </c>
      <c r="AH60" s="79">
        <v>0</v>
      </c>
      <c r="AI60" s="110">
        <v>0</v>
      </c>
      <c r="AJ60" s="79">
        <v>0</v>
      </c>
      <c r="AK60" s="79">
        <v>0</v>
      </c>
      <c r="AL60" s="79">
        <v>0</v>
      </c>
      <c r="AM60" s="79">
        <v>0</v>
      </c>
      <c r="AN60" s="79">
        <v>0</v>
      </c>
      <c r="AO60" s="79">
        <v>0</v>
      </c>
      <c r="AP60" s="79">
        <v>0</v>
      </c>
      <c r="AQ60" s="79">
        <v>0</v>
      </c>
      <c r="AR60" s="79">
        <v>0</v>
      </c>
      <c r="AS60" s="79">
        <v>0</v>
      </c>
      <c r="AT60" s="110">
        <v>386</v>
      </c>
      <c r="AU60" s="79">
        <v>164</v>
      </c>
      <c r="AV60" s="79">
        <v>144</v>
      </c>
      <c r="AW60" s="79">
        <v>6</v>
      </c>
      <c r="AX60" s="79">
        <v>12</v>
      </c>
      <c r="AY60" s="79">
        <v>60</v>
      </c>
      <c r="AZ60" s="79">
        <v>0</v>
      </c>
      <c r="BA60" s="79">
        <v>0</v>
      </c>
      <c r="BB60" s="79">
        <v>0</v>
      </c>
      <c r="BC60" s="79">
        <v>0</v>
      </c>
      <c r="BD60" s="81">
        <v>0</v>
      </c>
    </row>
    <row r="61" spans="1:56" s="3" customFormat="1" ht="36" customHeight="1" x14ac:dyDescent="0.25">
      <c r="A61" s="48" t="str">
        <f>'[3]План УП'!A39</f>
        <v>МДК 03.01</v>
      </c>
      <c r="B61" s="49" t="str">
        <f>'[3]План УП'!B39</f>
        <v>Финальная сборка дизайн -  макетов и подготовка   их к печати типографии, к публикации</v>
      </c>
      <c r="C61" s="72" t="s">
        <v>132</v>
      </c>
      <c r="D61" s="76">
        <v>228</v>
      </c>
      <c r="E61" s="77">
        <v>60</v>
      </c>
      <c r="F61" s="76">
        <v>164</v>
      </c>
      <c r="G61" s="76">
        <v>48</v>
      </c>
      <c r="H61" s="76">
        <v>116</v>
      </c>
      <c r="I61" s="78">
        <v>0</v>
      </c>
      <c r="J61" s="78">
        <v>0</v>
      </c>
      <c r="K61" s="76">
        <v>4</v>
      </c>
      <c r="L61" s="76">
        <v>0</v>
      </c>
      <c r="M61" s="104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104">
        <v>0</v>
      </c>
      <c r="Y61" s="76">
        <v>0</v>
      </c>
      <c r="Z61" s="76">
        <v>0</v>
      </c>
      <c r="AA61" s="76">
        <v>0</v>
      </c>
      <c r="AB61" s="79">
        <v>0</v>
      </c>
      <c r="AC61" s="79">
        <v>0</v>
      </c>
      <c r="AD61" s="79">
        <v>0</v>
      </c>
      <c r="AE61" s="79">
        <v>0</v>
      </c>
      <c r="AF61" s="80">
        <v>0</v>
      </c>
      <c r="AG61" s="79">
        <v>0</v>
      </c>
      <c r="AH61" s="79">
        <v>0</v>
      </c>
      <c r="AI61" s="110">
        <v>0</v>
      </c>
      <c r="AJ61" s="79">
        <v>0</v>
      </c>
      <c r="AK61" s="79">
        <v>0</v>
      </c>
      <c r="AL61" s="79">
        <v>0</v>
      </c>
      <c r="AM61" s="79">
        <v>0</v>
      </c>
      <c r="AN61" s="79">
        <v>0</v>
      </c>
      <c r="AO61" s="79">
        <v>0</v>
      </c>
      <c r="AP61" s="79">
        <v>0</v>
      </c>
      <c r="AQ61" s="79">
        <v>0</v>
      </c>
      <c r="AR61" s="79">
        <v>0</v>
      </c>
      <c r="AS61" s="79">
        <v>0</v>
      </c>
      <c r="AT61" s="110">
        <v>228</v>
      </c>
      <c r="AU61" s="79">
        <v>164</v>
      </c>
      <c r="AV61" s="79">
        <v>0</v>
      </c>
      <c r="AW61" s="79">
        <v>4</v>
      </c>
      <c r="AX61" s="79">
        <v>0</v>
      </c>
      <c r="AY61" s="79">
        <v>60</v>
      </c>
      <c r="AZ61" s="79">
        <v>0</v>
      </c>
      <c r="BA61" s="79">
        <v>0</v>
      </c>
      <c r="BB61" s="79">
        <v>0</v>
      </c>
      <c r="BC61" s="79">
        <v>0</v>
      </c>
      <c r="BD61" s="81">
        <v>0</v>
      </c>
    </row>
    <row r="62" spans="1:56" s="4" customFormat="1" ht="12.75" customHeight="1" x14ac:dyDescent="0.25">
      <c r="A62" s="48" t="str">
        <f>'[3]План УП'!A40</f>
        <v>УП.03</v>
      </c>
      <c r="B62" s="49" t="str">
        <f>'[3]План УП'!B40</f>
        <v>Учебная практика</v>
      </c>
      <c r="C62" s="33" t="s">
        <v>132</v>
      </c>
      <c r="D62" s="36">
        <v>144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144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36">
        <v>0</v>
      </c>
      <c r="AT62" s="36">
        <v>144</v>
      </c>
      <c r="AU62" s="36">
        <v>0</v>
      </c>
      <c r="AV62" s="36">
        <v>144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</row>
    <row r="63" spans="1:56" s="4" customFormat="1" ht="15" customHeight="1" x14ac:dyDescent="0.25">
      <c r="A63" s="48" t="str">
        <f>'[3]План УП'!A41</f>
        <v>ПА.03</v>
      </c>
      <c r="B63" s="49" t="str">
        <f>'[3]План УП'!B41</f>
        <v>Промежуточная аттестация по ПМ.03</v>
      </c>
      <c r="C63" s="117" t="s">
        <v>200</v>
      </c>
      <c r="D63" s="76">
        <v>14</v>
      </c>
      <c r="E63" s="77">
        <v>0</v>
      </c>
      <c r="F63" s="76">
        <v>0</v>
      </c>
      <c r="G63" s="76">
        <v>0</v>
      </c>
      <c r="H63" s="76">
        <v>0</v>
      </c>
      <c r="I63" s="78">
        <v>0</v>
      </c>
      <c r="J63" s="78">
        <v>0</v>
      </c>
      <c r="K63" s="76">
        <v>2</v>
      </c>
      <c r="L63" s="76">
        <v>12</v>
      </c>
      <c r="M63" s="104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104">
        <v>0</v>
      </c>
      <c r="Y63" s="76">
        <v>0</v>
      </c>
      <c r="Z63" s="76">
        <v>0</v>
      </c>
      <c r="AA63" s="76">
        <v>0</v>
      </c>
      <c r="AB63" s="79">
        <v>0</v>
      </c>
      <c r="AC63" s="79">
        <v>0</v>
      </c>
      <c r="AD63" s="79">
        <v>0</v>
      </c>
      <c r="AE63" s="79">
        <v>0</v>
      </c>
      <c r="AF63" s="80">
        <v>0</v>
      </c>
      <c r="AG63" s="79">
        <v>0</v>
      </c>
      <c r="AH63" s="79">
        <v>0</v>
      </c>
      <c r="AI63" s="110">
        <v>0</v>
      </c>
      <c r="AJ63" s="79">
        <v>0</v>
      </c>
      <c r="AK63" s="79">
        <v>0</v>
      </c>
      <c r="AL63" s="79">
        <v>0</v>
      </c>
      <c r="AM63" s="79">
        <v>0</v>
      </c>
      <c r="AN63" s="79">
        <v>0</v>
      </c>
      <c r="AO63" s="79">
        <v>0</v>
      </c>
      <c r="AP63" s="79">
        <v>0</v>
      </c>
      <c r="AQ63" s="79">
        <v>0</v>
      </c>
      <c r="AR63" s="79">
        <v>0</v>
      </c>
      <c r="AS63" s="79">
        <v>0</v>
      </c>
      <c r="AT63" s="110">
        <v>14</v>
      </c>
      <c r="AU63" s="79">
        <v>0</v>
      </c>
      <c r="AV63" s="79">
        <v>0</v>
      </c>
      <c r="AW63" s="79">
        <v>2</v>
      </c>
      <c r="AX63" s="79">
        <v>12</v>
      </c>
      <c r="AY63" s="79">
        <v>0</v>
      </c>
      <c r="AZ63" s="79">
        <v>0</v>
      </c>
      <c r="BA63" s="79">
        <v>0</v>
      </c>
      <c r="BB63" s="79">
        <v>0</v>
      </c>
      <c r="BC63" s="79">
        <v>0</v>
      </c>
      <c r="BD63" s="81">
        <v>0</v>
      </c>
    </row>
    <row r="64" spans="1:56" s="4" customFormat="1" ht="25.5" customHeight="1" x14ac:dyDescent="0.25">
      <c r="A64" s="26" t="str">
        <f>'[3]План УП'!A42</f>
        <v>ПМ.04</v>
      </c>
      <c r="B64" s="34" t="str">
        <f>'[3]План УП'!B42</f>
        <v>Организация  личного профессионального развития и обучения на рабочем месте</v>
      </c>
      <c r="C64" s="115" t="s">
        <v>201</v>
      </c>
      <c r="D64" s="76">
        <v>642</v>
      </c>
      <c r="E64" s="77">
        <v>126</v>
      </c>
      <c r="F64" s="76">
        <v>338</v>
      </c>
      <c r="G64" s="76">
        <v>202</v>
      </c>
      <c r="H64" s="76">
        <v>138</v>
      </c>
      <c r="I64" s="78">
        <v>0</v>
      </c>
      <c r="J64" s="78">
        <v>144</v>
      </c>
      <c r="K64" s="76">
        <v>10</v>
      </c>
      <c r="L64" s="76">
        <v>24</v>
      </c>
      <c r="M64" s="104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104">
        <v>0</v>
      </c>
      <c r="Y64" s="76">
        <v>0</v>
      </c>
      <c r="Z64" s="76">
        <v>0</v>
      </c>
      <c r="AA64" s="76">
        <v>0</v>
      </c>
      <c r="AB64" s="79">
        <v>0</v>
      </c>
      <c r="AC64" s="79">
        <v>0</v>
      </c>
      <c r="AD64" s="79">
        <v>0</v>
      </c>
      <c r="AE64" s="79">
        <v>0</v>
      </c>
      <c r="AF64" s="80">
        <v>0</v>
      </c>
      <c r="AG64" s="79">
        <v>0</v>
      </c>
      <c r="AH64" s="79">
        <v>0</v>
      </c>
      <c r="AI64" s="110">
        <v>0</v>
      </c>
      <c r="AJ64" s="79">
        <v>0</v>
      </c>
      <c r="AK64" s="79">
        <v>0</v>
      </c>
      <c r="AL64" s="79">
        <v>0</v>
      </c>
      <c r="AM64" s="79">
        <v>0</v>
      </c>
      <c r="AN64" s="79">
        <v>0</v>
      </c>
      <c r="AO64" s="79">
        <v>0</v>
      </c>
      <c r="AP64" s="79">
        <v>0</v>
      </c>
      <c r="AQ64" s="79">
        <v>0</v>
      </c>
      <c r="AR64" s="79">
        <v>0</v>
      </c>
      <c r="AS64" s="79">
        <v>0</v>
      </c>
      <c r="AT64" s="110">
        <v>642</v>
      </c>
      <c r="AU64" s="79">
        <v>0</v>
      </c>
      <c r="AV64" s="79">
        <v>0</v>
      </c>
      <c r="AW64" s="79">
        <v>0</v>
      </c>
      <c r="AX64" s="79">
        <v>0</v>
      </c>
      <c r="AY64" s="79">
        <v>0</v>
      </c>
      <c r="AZ64" s="79">
        <v>338</v>
      </c>
      <c r="BA64" s="79">
        <v>144</v>
      </c>
      <c r="BB64" s="79">
        <v>10</v>
      </c>
      <c r="BC64" s="79">
        <v>24</v>
      </c>
      <c r="BD64" s="81">
        <v>126</v>
      </c>
    </row>
    <row r="65" spans="1:56" s="4" customFormat="1" ht="27" customHeight="1" x14ac:dyDescent="0.25">
      <c r="A65" s="48" t="str">
        <f>'[3]План УП'!A43</f>
        <v>МДК 04.01</v>
      </c>
      <c r="B65" s="49" t="str">
        <f>'[3]План УП'!B43</f>
        <v>Основы   менеджмента и планирование профессиональной деятельности</v>
      </c>
      <c r="C65" s="72" t="s">
        <v>202</v>
      </c>
      <c r="D65" s="76">
        <v>246</v>
      </c>
      <c r="E65" s="77">
        <v>62</v>
      </c>
      <c r="F65" s="76">
        <v>168</v>
      </c>
      <c r="G65" s="76">
        <v>102</v>
      </c>
      <c r="H65" s="76">
        <v>66</v>
      </c>
      <c r="I65" s="78">
        <v>0</v>
      </c>
      <c r="J65" s="78">
        <v>0</v>
      </c>
      <c r="K65" s="76">
        <v>4</v>
      </c>
      <c r="L65" s="76">
        <v>12</v>
      </c>
      <c r="M65" s="104">
        <f t="shared" ref="M65:V67" si="74">M64</f>
        <v>0</v>
      </c>
      <c r="N65" s="76">
        <f t="shared" si="74"/>
        <v>0</v>
      </c>
      <c r="O65" s="137">
        <f t="shared" si="74"/>
        <v>0</v>
      </c>
      <c r="P65" s="76">
        <f t="shared" si="74"/>
        <v>0</v>
      </c>
      <c r="Q65" s="76">
        <f t="shared" si="74"/>
        <v>0</v>
      </c>
      <c r="R65" s="76">
        <f t="shared" si="74"/>
        <v>0</v>
      </c>
      <c r="S65" s="76">
        <f t="shared" si="74"/>
        <v>0</v>
      </c>
      <c r="T65" s="76">
        <f t="shared" si="74"/>
        <v>0</v>
      </c>
      <c r="U65" s="76">
        <f t="shared" si="74"/>
        <v>0</v>
      </c>
      <c r="V65" s="76">
        <f t="shared" si="74"/>
        <v>0</v>
      </c>
      <c r="W65" s="76">
        <f t="shared" ref="W65:AF67" si="75">W64</f>
        <v>0</v>
      </c>
      <c r="X65" s="104">
        <f t="shared" si="75"/>
        <v>0</v>
      </c>
      <c r="Y65" s="76">
        <f t="shared" si="75"/>
        <v>0</v>
      </c>
      <c r="Z65" s="76">
        <f t="shared" si="75"/>
        <v>0</v>
      </c>
      <c r="AA65" s="76">
        <f t="shared" si="75"/>
        <v>0</v>
      </c>
      <c r="AB65" s="79">
        <f t="shared" si="75"/>
        <v>0</v>
      </c>
      <c r="AC65" s="79">
        <f t="shared" si="75"/>
        <v>0</v>
      </c>
      <c r="AD65" s="79">
        <f t="shared" si="75"/>
        <v>0</v>
      </c>
      <c r="AE65" s="79">
        <f t="shared" si="75"/>
        <v>0</v>
      </c>
      <c r="AF65" s="80">
        <f t="shared" si="75"/>
        <v>0</v>
      </c>
      <c r="AG65" s="79">
        <f t="shared" ref="AG65:AH67" si="76">AG64</f>
        <v>0</v>
      </c>
      <c r="AH65" s="79">
        <f t="shared" si="76"/>
        <v>0</v>
      </c>
      <c r="AI65" s="110">
        <f t="shared" ref="AI65:AS68" si="77">AI64</f>
        <v>0</v>
      </c>
      <c r="AJ65" s="79">
        <f t="shared" si="77"/>
        <v>0</v>
      </c>
      <c r="AK65" s="79">
        <f t="shared" si="77"/>
        <v>0</v>
      </c>
      <c r="AL65" s="79">
        <f t="shared" si="77"/>
        <v>0</v>
      </c>
      <c r="AM65" s="79">
        <f t="shared" si="77"/>
        <v>0</v>
      </c>
      <c r="AN65" s="79">
        <f t="shared" si="77"/>
        <v>0</v>
      </c>
      <c r="AO65" s="79">
        <f t="shared" si="77"/>
        <v>0</v>
      </c>
      <c r="AP65" s="79">
        <f t="shared" si="77"/>
        <v>0</v>
      </c>
      <c r="AQ65" s="79">
        <f t="shared" si="77"/>
        <v>0</v>
      </c>
      <c r="AR65" s="79">
        <f t="shared" si="77"/>
        <v>0</v>
      </c>
      <c r="AS65" s="79">
        <f t="shared" si="77"/>
        <v>0</v>
      </c>
      <c r="AT65" s="110">
        <v>246</v>
      </c>
      <c r="AU65" s="79">
        <f t="shared" ref="AU65:AY68" si="78">AI64</f>
        <v>0</v>
      </c>
      <c r="AV65" s="79">
        <f t="shared" si="78"/>
        <v>0</v>
      </c>
      <c r="AW65" s="79">
        <f t="shared" si="78"/>
        <v>0</v>
      </c>
      <c r="AX65" s="79">
        <f t="shared" si="78"/>
        <v>0</v>
      </c>
      <c r="AY65" s="79">
        <f t="shared" si="78"/>
        <v>0</v>
      </c>
      <c r="AZ65" s="79">
        <v>168</v>
      </c>
      <c r="BA65" s="79">
        <v>0</v>
      </c>
      <c r="BB65" s="79">
        <v>4</v>
      </c>
      <c r="BC65" s="79">
        <v>12</v>
      </c>
      <c r="BD65" s="81">
        <v>62</v>
      </c>
    </row>
    <row r="66" spans="1:56" s="4" customFormat="1" ht="16.5" customHeight="1" x14ac:dyDescent="0.25">
      <c r="A66" s="47" t="str">
        <f>'[3]План УП'!A44</f>
        <v>МДК 04.02</v>
      </c>
      <c r="B66" s="44" t="str">
        <f>'[3]План УП'!B44</f>
        <v>Психология и этика профессиональной деятельности</v>
      </c>
      <c r="C66" s="69" t="s">
        <v>203</v>
      </c>
      <c r="D66" s="82">
        <v>238</v>
      </c>
      <c r="E66" s="83">
        <v>64</v>
      </c>
      <c r="F66" s="82">
        <v>170</v>
      </c>
      <c r="G66" s="82">
        <v>100</v>
      </c>
      <c r="H66" s="82">
        <v>72</v>
      </c>
      <c r="I66" s="84">
        <v>0</v>
      </c>
      <c r="J66" s="84">
        <v>0</v>
      </c>
      <c r="K66" s="82">
        <v>4</v>
      </c>
      <c r="L66" s="82">
        <v>0</v>
      </c>
      <c r="M66" s="104">
        <f t="shared" si="74"/>
        <v>0</v>
      </c>
      <c r="N66" s="82">
        <f t="shared" si="74"/>
        <v>0</v>
      </c>
      <c r="O66" s="82">
        <f t="shared" si="74"/>
        <v>0</v>
      </c>
      <c r="P66" s="82">
        <f t="shared" si="74"/>
        <v>0</v>
      </c>
      <c r="Q66" s="82">
        <f t="shared" si="74"/>
        <v>0</v>
      </c>
      <c r="R66" s="82">
        <f t="shared" si="74"/>
        <v>0</v>
      </c>
      <c r="S66" s="82">
        <f t="shared" si="74"/>
        <v>0</v>
      </c>
      <c r="T66" s="82">
        <f t="shared" si="74"/>
        <v>0</v>
      </c>
      <c r="U66" s="82">
        <f t="shared" si="74"/>
        <v>0</v>
      </c>
      <c r="V66" s="82">
        <f t="shared" si="74"/>
        <v>0</v>
      </c>
      <c r="W66" s="82">
        <f t="shared" si="75"/>
        <v>0</v>
      </c>
      <c r="X66" s="104">
        <f t="shared" si="75"/>
        <v>0</v>
      </c>
      <c r="Y66" s="76">
        <f t="shared" si="75"/>
        <v>0</v>
      </c>
      <c r="Z66" s="76">
        <f t="shared" si="75"/>
        <v>0</v>
      </c>
      <c r="AA66" s="76">
        <f t="shared" si="75"/>
        <v>0</v>
      </c>
      <c r="AB66" s="85">
        <f t="shared" si="75"/>
        <v>0</v>
      </c>
      <c r="AC66" s="85">
        <f t="shared" si="75"/>
        <v>0</v>
      </c>
      <c r="AD66" s="85">
        <f t="shared" si="75"/>
        <v>0</v>
      </c>
      <c r="AE66" s="85">
        <f t="shared" si="75"/>
        <v>0</v>
      </c>
      <c r="AF66" s="86">
        <f t="shared" si="75"/>
        <v>0</v>
      </c>
      <c r="AG66" s="85">
        <f t="shared" si="76"/>
        <v>0</v>
      </c>
      <c r="AH66" s="85">
        <f t="shared" si="76"/>
        <v>0</v>
      </c>
      <c r="AI66" s="110">
        <f t="shared" si="77"/>
        <v>0</v>
      </c>
      <c r="AJ66" s="85">
        <f t="shared" si="77"/>
        <v>0</v>
      </c>
      <c r="AK66" s="85">
        <f t="shared" si="77"/>
        <v>0</v>
      </c>
      <c r="AL66" s="85">
        <f t="shared" si="77"/>
        <v>0</v>
      </c>
      <c r="AM66" s="85">
        <f t="shared" si="77"/>
        <v>0</v>
      </c>
      <c r="AN66" s="85">
        <f t="shared" si="77"/>
        <v>0</v>
      </c>
      <c r="AO66" s="85">
        <f t="shared" si="77"/>
        <v>0</v>
      </c>
      <c r="AP66" s="85">
        <f t="shared" si="77"/>
        <v>0</v>
      </c>
      <c r="AQ66" s="85">
        <f t="shared" si="77"/>
        <v>0</v>
      </c>
      <c r="AR66" s="85">
        <f t="shared" si="77"/>
        <v>0</v>
      </c>
      <c r="AS66" s="85">
        <f t="shared" si="77"/>
        <v>0</v>
      </c>
      <c r="AT66" s="110">
        <v>238</v>
      </c>
      <c r="AU66" s="85">
        <f t="shared" si="78"/>
        <v>0</v>
      </c>
      <c r="AV66" s="85">
        <f t="shared" si="78"/>
        <v>0</v>
      </c>
      <c r="AW66" s="85">
        <f t="shared" si="78"/>
        <v>0</v>
      </c>
      <c r="AX66" s="85">
        <f t="shared" si="78"/>
        <v>0</v>
      </c>
      <c r="AY66" s="85">
        <f t="shared" si="78"/>
        <v>0</v>
      </c>
      <c r="AZ66" s="85">
        <v>170</v>
      </c>
      <c r="BA66" s="85">
        <v>0</v>
      </c>
      <c r="BB66" s="85">
        <v>4</v>
      </c>
      <c r="BC66" s="85">
        <v>0</v>
      </c>
      <c r="BD66" s="87">
        <v>64</v>
      </c>
    </row>
    <row r="67" spans="1:56" s="4" customFormat="1" ht="13.5" customHeight="1" x14ac:dyDescent="0.25">
      <c r="A67" s="47" t="str">
        <f>'[3]План УП'!A45</f>
        <v>ПП.04</v>
      </c>
      <c r="B67" s="44" t="s">
        <v>204</v>
      </c>
      <c r="C67" s="69" t="s">
        <v>203</v>
      </c>
      <c r="D67" s="82">
        <v>144</v>
      </c>
      <c r="E67" s="83">
        <v>0</v>
      </c>
      <c r="F67" s="82">
        <v>0</v>
      </c>
      <c r="G67" s="82">
        <v>0</v>
      </c>
      <c r="H67" s="82">
        <v>0</v>
      </c>
      <c r="I67" s="84">
        <v>0</v>
      </c>
      <c r="J67" s="84">
        <v>144</v>
      </c>
      <c r="K67" s="82">
        <v>0</v>
      </c>
      <c r="L67" s="82">
        <v>0</v>
      </c>
      <c r="M67" s="104">
        <f t="shared" si="74"/>
        <v>0</v>
      </c>
      <c r="N67" s="82">
        <f t="shared" si="74"/>
        <v>0</v>
      </c>
      <c r="O67" s="82">
        <f t="shared" si="74"/>
        <v>0</v>
      </c>
      <c r="P67" s="82">
        <f t="shared" si="74"/>
        <v>0</v>
      </c>
      <c r="Q67" s="82">
        <f t="shared" si="74"/>
        <v>0</v>
      </c>
      <c r="R67" s="82">
        <f t="shared" si="74"/>
        <v>0</v>
      </c>
      <c r="S67" s="82">
        <f t="shared" si="74"/>
        <v>0</v>
      </c>
      <c r="T67" s="82">
        <f t="shared" si="74"/>
        <v>0</v>
      </c>
      <c r="U67" s="82">
        <f t="shared" si="74"/>
        <v>0</v>
      </c>
      <c r="V67" s="82">
        <f t="shared" si="74"/>
        <v>0</v>
      </c>
      <c r="W67" s="82">
        <f t="shared" si="75"/>
        <v>0</v>
      </c>
      <c r="X67" s="104">
        <f t="shared" si="75"/>
        <v>0</v>
      </c>
      <c r="Y67" s="76">
        <f t="shared" si="75"/>
        <v>0</v>
      </c>
      <c r="Z67" s="76">
        <f t="shared" si="75"/>
        <v>0</v>
      </c>
      <c r="AA67" s="76">
        <f t="shared" si="75"/>
        <v>0</v>
      </c>
      <c r="AB67" s="85">
        <f t="shared" si="75"/>
        <v>0</v>
      </c>
      <c r="AC67" s="85">
        <f t="shared" si="75"/>
        <v>0</v>
      </c>
      <c r="AD67" s="85">
        <f t="shared" si="75"/>
        <v>0</v>
      </c>
      <c r="AE67" s="85">
        <f t="shared" si="75"/>
        <v>0</v>
      </c>
      <c r="AF67" s="86">
        <f t="shared" si="75"/>
        <v>0</v>
      </c>
      <c r="AG67" s="85">
        <f t="shared" si="76"/>
        <v>0</v>
      </c>
      <c r="AH67" s="85">
        <f t="shared" si="76"/>
        <v>0</v>
      </c>
      <c r="AI67" s="110">
        <f t="shared" si="77"/>
        <v>0</v>
      </c>
      <c r="AJ67" s="85">
        <f t="shared" si="77"/>
        <v>0</v>
      </c>
      <c r="AK67" s="85">
        <f t="shared" si="77"/>
        <v>0</v>
      </c>
      <c r="AL67" s="85">
        <f t="shared" si="77"/>
        <v>0</v>
      </c>
      <c r="AM67" s="85">
        <f t="shared" si="77"/>
        <v>0</v>
      </c>
      <c r="AN67" s="85">
        <f t="shared" si="77"/>
        <v>0</v>
      </c>
      <c r="AO67" s="85">
        <f t="shared" si="77"/>
        <v>0</v>
      </c>
      <c r="AP67" s="85">
        <f t="shared" si="77"/>
        <v>0</v>
      </c>
      <c r="AQ67" s="85">
        <f t="shared" si="77"/>
        <v>0</v>
      </c>
      <c r="AR67" s="85">
        <f t="shared" si="77"/>
        <v>0</v>
      </c>
      <c r="AS67" s="85">
        <f t="shared" si="77"/>
        <v>0</v>
      </c>
      <c r="AT67" s="110">
        <v>144</v>
      </c>
      <c r="AU67" s="85">
        <f t="shared" si="78"/>
        <v>0</v>
      </c>
      <c r="AV67" s="85">
        <f t="shared" si="78"/>
        <v>0</v>
      </c>
      <c r="AW67" s="85">
        <f t="shared" si="78"/>
        <v>0</v>
      </c>
      <c r="AX67" s="85">
        <f t="shared" si="78"/>
        <v>0</v>
      </c>
      <c r="AY67" s="85">
        <f t="shared" si="78"/>
        <v>0</v>
      </c>
      <c r="AZ67" s="85">
        <f t="shared" ref="AZ67:AZ68" si="79">AI64</f>
        <v>0</v>
      </c>
      <c r="BA67" s="85">
        <v>144</v>
      </c>
      <c r="BB67" s="85">
        <v>0</v>
      </c>
      <c r="BC67" s="85">
        <v>0</v>
      </c>
      <c r="BD67" s="87">
        <v>0</v>
      </c>
    </row>
    <row r="68" spans="1:56" s="4" customFormat="1" ht="15.75" customHeight="1" x14ac:dyDescent="0.25">
      <c r="A68" s="47" t="str">
        <f>'[3]План УП'!A46</f>
        <v>ПА.04</v>
      </c>
      <c r="B68" s="82" t="str">
        <f>'[3]План УП'!B46</f>
        <v>Промежуточная аттестация по ПМ.04</v>
      </c>
      <c r="C68" s="119" t="s">
        <v>202</v>
      </c>
      <c r="D68" s="118">
        <v>14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2</v>
      </c>
      <c r="L68" s="118">
        <v>12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18">
        <v>0</v>
      </c>
      <c r="AF68" s="118">
        <v>0</v>
      </c>
      <c r="AG68" s="118">
        <v>0</v>
      </c>
      <c r="AH68" s="118">
        <v>0</v>
      </c>
      <c r="AI68" s="118">
        <f t="shared" si="77"/>
        <v>0</v>
      </c>
      <c r="AJ68" s="118">
        <f t="shared" si="77"/>
        <v>0</v>
      </c>
      <c r="AK68" s="118">
        <f t="shared" si="77"/>
        <v>0</v>
      </c>
      <c r="AL68" s="118">
        <f t="shared" si="77"/>
        <v>0</v>
      </c>
      <c r="AM68" s="118">
        <f t="shared" si="77"/>
        <v>0</v>
      </c>
      <c r="AN68" s="118">
        <f t="shared" si="77"/>
        <v>0</v>
      </c>
      <c r="AO68" s="118">
        <f t="shared" si="77"/>
        <v>0</v>
      </c>
      <c r="AP68" s="118">
        <f t="shared" si="77"/>
        <v>0</v>
      </c>
      <c r="AQ68" s="118">
        <f t="shared" si="77"/>
        <v>0</v>
      </c>
      <c r="AR68" s="118">
        <f t="shared" si="77"/>
        <v>0</v>
      </c>
      <c r="AS68" s="118">
        <f t="shared" si="77"/>
        <v>0</v>
      </c>
      <c r="AT68" s="118">
        <v>14</v>
      </c>
      <c r="AU68" s="118">
        <f t="shared" si="78"/>
        <v>0</v>
      </c>
      <c r="AV68" s="118">
        <f t="shared" si="78"/>
        <v>0</v>
      </c>
      <c r="AW68" s="118">
        <f t="shared" si="78"/>
        <v>0</v>
      </c>
      <c r="AX68" s="118">
        <f t="shared" si="78"/>
        <v>0</v>
      </c>
      <c r="AY68" s="118">
        <f t="shared" si="78"/>
        <v>0</v>
      </c>
      <c r="AZ68" s="118">
        <f t="shared" si="79"/>
        <v>0</v>
      </c>
      <c r="BA68" s="118">
        <v>0</v>
      </c>
      <c r="BB68" s="118">
        <v>2</v>
      </c>
      <c r="BC68" s="118">
        <v>12</v>
      </c>
      <c r="BD68" s="118">
        <v>0</v>
      </c>
    </row>
    <row r="69" spans="1:56" s="98" customFormat="1" ht="24" x14ac:dyDescent="0.25">
      <c r="A69" s="97"/>
      <c r="B69" s="94" t="s">
        <v>71</v>
      </c>
      <c r="C69" s="158" t="s">
        <v>205</v>
      </c>
      <c r="D69" s="92">
        <v>5832</v>
      </c>
      <c r="E69" s="92">
        <v>608</v>
      </c>
      <c r="F69" s="92">
        <v>4134</v>
      </c>
      <c r="G69" s="92">
        <v>1786</v>
      </c>
      <c r="H69" s="92">
        <v>2320</v>
      </c>
      <c r="I69" s="92">
        <v>30</v>
      </c>
      <c r="J69" s="92">
        <v>792</v>
      </c>
      <c r="K69" s="92">
        <v>70</v>
      </c>
      <c r="L69" s="92">
        <v>228</v>
      </c>
      <c r="M69" s="92">
        <v>1476</v>
      </c>
      <c r="N69" s="92">
        <v>598</v>
      </c>
      <c r="O69" s="92">
        <v>0</v>
      </c>
      <c r="P69" s="92">
        <v>2</v>
      </c>
      <c r="Q69" s="92">
        <v>12</v>
      </c>
      <c r="R69" s="92">
        <v>0</v>
      </c>
      <c r="S69" s="92">
        <v>808</v>
      </c>
      <c r="T69" s="92">
        <v>0</v>
      </c>
      <c r="U69" s="92">
        <v>8</v>
      </c>
      <c r="V69" s="92">
        <v>48</v>
      </c>
      <c r="W69" s="92">
        <v>0</v>
      </c>
      <c r="X69" s="92">
        <v>1476</v>
      </c>
      <c r="Y69" s="92">
        <v>550</v>
      </c>
      <c r="Z69" s="92">
        <v>0</v>
      </c>
      <c r="AA69" s="92">
        <v>8</v>
      </c>
      <c r="AB69" s="92">
        <v>48</v>
      </c>
      <c r="AC69" s="92">
        <v>6</v>
      </c>
      <c r="AD69" s="92">
        <v>586</v>
      </c>
      <c r="AE69" s="92">
        <v>72</v>
      </c>
      <c r="AF69" s="92">
        <v>8</v>
      </c>
      <c r="AG69" s="92">
        <v>12</v>
      </c>
      <c r="AH69" s="92">
        <v>186</v>
      </c>
      <c r="AI69" s="92">
        <v>1476</v>
      </c>
      <c r="AJ69" s="92">
        <v>312</v>
      </c>
      <c r="AK69" s="92">
        <v>162</v>
      </c>
      <c r="AL69" s="92">
        <v>12</v>
      </c>
      <c r="AM69" s="92">
        <v>36</v>
      </c>
      <c r="AN69" s="92">
        <v>90</v>
      </c>
      <c r="AO69" s="92">
        <v>468</v>
      </c>
      <c r="AP69" s="92">
        <v>270</v>
      </c>
      <c r="AQ69" s="92">
        <v>16</v>
      </c>
      <c r="AR69" s="92">
        <v>36</v>
      </c>
      <c r="AS69" s="92">
        <v>74</v>
      </c>
      <c r="AT69" s="92">
        <v>1404</v>
      </c>
      <c r="AU69" s="92">
        <v>348</v>
      </c>
      <c r="AV69" s="92">
        <v>144</v>
      </c>
      <c r="AW69" s="92">
        <v>6</v>
      </c>
      <c r="AX69" s="92">
        <v>12</v>
      </c>
      <c r="AY69" s="92">
        <v>102</v>
      </c>
      <c r="AZ69" s="92">
        <v>464</v>
      </c>
      <c r="BA69" s="92">
        <v>144</v>
      </c>
      <c r="BB69" s="92">
        <v>10</v>
      </c>
      <c r="BC69" s="92">
        <v>24</v>
      </c>
      <c r="BD69" s="92">
        <v>150</v>
      </c>
    </row>
    <row r="70" spans="1:56" s="1" customFormat="1" ht="18.75" x14ac:dyDescent="0.25">
      <c r="A70" s="26" t="s">
        <v>25</v>
      </c>
      <c r="B70" s="27" t="s">
        <v>21</v>
      </c>
      <c r="C70" s="41"/>
      <c r="D70" s="25">
        <v>72</v>
      </c>
      <c r="E70" s="39">
        <v>0</v>
      </c>
      <c r="F70" s="25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42">
        <v>72</v>
      </c>
      <c r="M70" s="102">
        <v>0</v>
      </c>
      <c r="N70" s="32">
        <v>0</v>
      </c>
      <c r="O70" s="32">
        <v>0</v>
      </c>
      <c r="P70" s="32">
        <v>0</v>
      </c>
      <c r="Q70" s="38">
        <v>0</v>
      </c>
      <c r="R70" s="38">
        <v>0</v>
      </c>
      <c r="S70" s="38">
        <v>0</v>
      </c>
      <c r="T70" s="38">
        <v>0</v>
      </c>
      <c r="U70" s="37">
        <v>0</v>
      </c>
      <c r="V70" s="38">
        <v>0</v>
      </c>
      <c r="W70" s="38">
        <v>0</v>
      </c>
      <c r="X70" s="111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111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8">
        <v>0</v>
      </c>
      <c r="AQ70" s="38">
        <v>0</v>
      </c>
      <c r="AR70" s="38">
        <v>0</v>
      </c>
      <c r="AS70" s="40">
        <v>0</v>
      </c>
      <c r="AT70" s="40">
        <v>72</v>
      </c>
      <c r="AU70" s="40">
        <v>0</v>
      </c>
      <c r="AV70" s="40">
        <v>0</v>
      </c>
      <c r="AW70" s="40">
        <v>0</v>
      </c>
      <c r="AX70" s="40">
        <v>0</v>
      </c>
      <c r="AY70" s="40">
        <v>0</v>
      </c>
      <c r="AZ70" s="40">
        <v>0</v>
      </c>
      <c r="BA70" s="40">
        <v>0</v>
      </c>
      <c r="BB70" s="40">
        <v>0</v>
      </c>
      <c r="BC70" s="40">
        <v>72</v>
      </c>
      <c r="BD70" s="40">
        <v>0</v>
      </c>
    </row>
    <row r="71" spans="1:56" s="95" customFormat="1" ht="24" x14ac:dyDescent="0.25">
      <c r="A71" s="94"/>
      <c r="B71" s="94" t="s">
        <v>24</v>
      </c>
      <c r="C71" s="159" t="s">
        <v>205</v>
      </c>
      <c r="D71" s="92">
        <v>5904</v>
      </c>
      <c r="E71" s="93">
        <f t="shared" ref="E71:K71" si="80">SUM(E69:E70)</f>
        <v>608</v>
      </c>
      <c r="F71" s="93">
        <f t="shared" si="80"/>
        <v>4134</v>
      </c>
      <c r="G71" s="93">
        <f t="shared" si="80"/>
        <v>1786</v>
      </c>
      <c r="H71" s="93">
        <f t="shared" si="80"/>
        <v>2320</v>
      </c>
      <c r="I71" s="93">
        <f t="shared" si="80"/>
        <v>30</v>
      </c>
      <c r="J71" s="93">
        <f t="shared" si="80"/>
        <v>792</v>
      </c>
      <c r="K71" s="93">
        <f t="shared" si="80"/>
        <v>70</v>
      </c>
      <c r="L71" s="93">
        <v>399</v>
      </c>
      <c r="M71" s="105">
        <v>1476</v>
      </c>
      <c r="N71" s="92">
        <f t="shared" ref="N71:W71" si="81">SUM(N69:N70)</f>
        <v>598</v>
      </c>
      <c r="O71" s="92">
        <f t="shared" si="81"/>
        <v>0</v>
      </c>
      <c r="P71" s="92">
        <f t="shared" si="81"/>
        <v>2</v>
      </c>
      <c r="Q71" s="92">
        <f t="shared" si="81"/>
        <v>12</v>
      </c>
      <c r="R71" s="92">
        <f t="shared" si="81"/>
        <v>0</v>
      </c>
      <c r="S71" s="92">
        <f t="shared" si="81"/>
        <v>808</v>
      </c>
      <c r="T71" s="92">
        <f t="shared" si="81"/>
        <v>0</v>
      </c>
      <c r="U71" s="92">
        <f t="shared" si="81"/>
        <v>8</v>
      </c>
      <c r="V71" s="92">
        <f t="shared" si="81"/>
        <v>48</v>
      </c>
      <c r="W71" s="92">
        <f t="shared" si="81"/>
        <v>0</v>
      </c>
      <c r="X71" s="103">
        <f>SUM(Y71:AH71)</f>
        <v>1476</v>
      </c>
      <c r="Y71" s="92">
        <f t="shared" ref="Y71:AH71" si="82">SUM(Y69:Y70)</f>
        <v>550</v>
      </c>
      <c r="Z71" s="92">
        <f t="shared" si="82"/>
        <v>0</v>
      </c>
      <c r="AA71" s="92">
        <f t="shared" si="82"/>
        <v>8</v>
      </c>
      <c r="AB71" s="92">
        <f t="shared" si="82"/>
        <v>48</v>
      </c>
      <c r="AC71" s="92">
        <f t="shared" si="82"/>
        <v>6</v>
      </c>
      <c r="AD71" s="92">
        <f t="shared" si="82"/>
        <v>586</v>
      </c>
      <c r="AE71" s="92">
        <f t="shared" si="82"/>
        <v>72</v>
      </c>
      <c r="AF71" s="92">
        <f t="shared" si="82"/>
        <v>8</v>
      </c>
      <c r="AG71" s="92">
        <f t="shared" si="82"/>
        <v>12</v>
      </c>
      <c r="AH71" s="92">
        <f t="shared" si="82"/>
        <v>186</v>
      </c>
      <c r="AI71" s="103">
        <f>SUM(AJ71:AS71)</f>
        <v>1476</v>
      </c>
      <c r="AJ71" s="92">
        <f t="shared" ref="AJ71:AS71" si="83">SUM(AJ69:AJ70)</f>
        <v>312</v>
      </c>
      <c r="AK71" s="92">
        <f t="shared" si="83"/>
        <v>162</v>
      </c>
      <c r="AL71" s="92">
        <f t="shared" si="83"/>
        <v>12</v>
      </c>
      <c r="AM71" s="92">
        <f t="shared" si="83"/>
        <v>36</v>
      </c>
      <c r="AN71" s="92">
        <f t="shared" si="83"/>
        <v>90</v>
      </c>
      <c r="AO71" s="92">
        <f t="shared" si="83"/>
        <v>468</v>
      </c>
      <c r="AP71" s="92">
        <f t="shared" si="83"/>
        <v>270</v>
      </c>
      <c r="AQ71" s="92">
        <f t="shared" si="83"/>
        <v>16</v>
      </c>
      <c r="AR71" s="92">
        <f t="shared" si="83"/>
        <v>36</v>
      </c>
      <c r="AS71" s="92">
        <f t="shared" si="83"/>
        <v>74</v>
      </c>
      <c r="AT71" s="92">
        <f>AT69+AT70</f>
        <v>1476</v>
      </c>
      <c r="AU71" s="92">
        <f t="shared" ref="AU71:BB71" si="84">SUM(AU69:AU70)</f>
        <v>348</v>
      </c>
      <c r="AV71" s="92">
        <f t="shared" si="84"/>
        <v>144</v>
      </c>
      <c r="AW71" s="92">
        <f t="shared" si="84"/>
        <v>6</v>
      </c>
      <c r="AX71" s="92">
        <f t="shared" si="84"/>
        <v>12</v>
      </c>
      <c r="AY71" s="92">
        <f t="shared" si="84"/>
        <v>102</v>
      </c>
      <c r="AZ71" s="92">
        <f t="shared" si="84"/>
        <v>464</v>
      </c>
      <c r="BA71" s="92">
        <f t="shared" si="84"/>
        <v>144</v>
      </c>
      <c r="BB71" s="92">
        <f t="shared" si="84"/>
        <v>10</v>
      </c>
      <c r="BC71" s="92">
        <v>96</v>
      </c>
      <c r="BD71" s="92">
        <f>SUM(BD69:BD70)</f>
        <v>150</v>
      </c>
    </row>
    <row r="72" spans="1:56" s="10" customFormat="1" ht="15" customHeight="1" x14ac:dyDescent="0.25">
      <c r="A72" s="193"/>
      <c r="B72" s="194"/>
      <c r="C72" s="205" t="s">
        <v>3</v>
      </c>
      <c r="D72" s="208" t="s">
        <v>210</v>
      </c>
      <c r="E72" s="209"/>
      <c r="F72" s="209"/>
      <c r="G72" s="209"/>
      <c r="H72" s="209"/>
      <c r="I72" s="209"/>
      <c r="J72" s="209"/>
      <c r="K72" s="209"/>
      <c r="L72" s="210"/>
      <c r="M72" s="217">
        <v>13</v>
      </c>
      <c r="N72" s="218"/>
      <c r="O72" s="218"/>
      <c r="P72" s="218"/>
      <c r="Q72" s="218"/>
      <c r="R72" s="219"/>
      <c r="S72" s="171">
        <v>14</v>
      </c>
      <c r="T72" s="172"/>
      <c r="U72" s="172"/>
      <c r="V72" s="172"/>
      <c r="W72" s="173"/>
      <c r="X72" s="171">
        <v>11</v>
      </c>
      <c r="Y72" s="172"/>
      <c r="Z72" s="172"/>
      <c r="AA72" s="172"/>
      <c r="AB72" s="172"/>
      <c r="AC72" s="173"/>
      <c r="AD72" s="171">
        <v>8</v>
      </c>
      <c r="AE72" s="172"/>
      <c r="AF72" s="172"/>
      <c r="AG72" s="172"/>
      <c r="AH72" s="173"/>
      <c r="AI72" s="171">
        <v>5</v>
      </c>
      <c r="AJ72" s="172"/>
      <c r="AK72" s="172"/>
      <c r="AL72" s="172"/>
      <c r="AM72" s="172"/>
      <c r="AN72" s="173"/>
      <c r="AO72" s="171">
        <v>5</v>
      </c>
      <c r="AP72" s="172"/>
      <c r="AQ72" s="172"/>
      <c r="AR72" s="172"/>
      <c r="AS72" s="172"/>
      <c r="AT72" s="162">
        <v>5</v>
      </c>
      <c r="AU72" s="163"/>
      <c r="AV72" s="163"/>
      <c r="AW72" s="163"/>
      <c r="AX72" s="163"/>
      <c r="AY72" s="164"/>
      <c r="AZ72" s="171">
        <v>5</v>
      </c>
      <c r="BA72" s="172"/>
      <c r="BB72" s="172"/>
      <c r="BC72" s="172"/>
      <c r="BD72" s="173"/>
    </row>
    <row r="73" spans="1:56" s="10" customFormat="1" ht="0.75" customHeight="1" x14ac:dyDescent="0.25">
      <c r="A73" s="195"/>
      <c r="B73" s="196"/>
      <c r="C73" s="206"/>
      <c r="D73" s="211"/>
      <c r="E73" s="212"/>
      <c r="F73" s="212"/>
      <c r="G73" s="212"/>
      <c r="H73" s="212"/>
      <c r="I73" s="212"/>
      <c r="J73" s="212"/>
      <c r="K73" s="212"/>
      <c r="L73" s="213"/>
      <c r="M73" s="220"/>
      <c r="N73" s="221"/>
      <c r="O73" s="221"/>
      <c r="P73" s="221"/>
      <c r="Q73" s="221"/>
      <c r="R73" s="222"/>
      <c r="S73" s="174"/>
      <c r="T73" s="175"/>
      <c r="U73" s="175"/>
      <c r="V73" s="175"/>
      <c r="W73" s="176"/>
      <c r="X73" s="174"/>
      <c r="Y73" s="175"/>
      <c r="Z73" s="175"/>
      <c r="AA73" s="175"/>
      <c r="AB73" s="175"/>
      <c r="AC73" s="176"/>
      <c r="AD73" s="174"/>
      <c r="AE73" s="175"/>
      <c r="AF73" s="175"/>
      <c r="AG73" s="175"/>
      <c r="AH73" s="176"/>
      <c r="AI73" s="174"/>
      <c r="AJ73" s="175"/>
      <c r="AK73" s="175"/>
      <c r="AL73" s="175"/>
      <c r="AM73" s="175"/>
      <c r="AN73" s="176"/>
      <c r="AO73" s="174"/>
      <c r="AP73" s="175"/>
      <c r="AQ73" s="175"/>
      <c r="AR73" s="175"/>
      <c r="AS73" s="175"/>
      <c r="AT73" s="165"/>
      <c r="AU73" s="166"/>
      <c r="AV73" s="166"/>
      <c r="AW73" s="166"/>
      <c r="AX73" s="166"/>
      <c r="AY73" s="167"/>
      <c r="AZ73" s="174"/>
      <c r="BA73" s="175"/>
      <c r="BB73" s="175"/>
      <c r="BC73" s="175"/>
      <c r="BD73" s="176"/>
    </row>
    <row r="74" spans="1:56" s="1" customFormat="1" ht="0.75" hidden="1" customHeight="1" x14ac:dyDescent="0.25">
      <c r="A74" s="195"/>
      <c r="B74" s="196"/>
      <c r="C74" s="206"/>
      <c r="D74" s="214"/>
      <c r="E74" s="215"/>
      <c r="F74" s="215"/>
      <c r="G74" s="215"/>
      <c r="H74" s="215"/>
      <c r="I74" s="215"/>
      <c r="J74" s="215"/>
      <c r="K74" s="215"/>
      <c r="L74" s="216"/>
      <c r="M74" s="223"/>
      <c r="N74" s="224"/>
      <c r="O74" s="224"/>
      <c r="P74" s="224"/>
      <c r="Q74" s="224"/>
      <c r="R74" s="225"/>
      <c r="S74" s="177"/>
      <c r="T74" s="178"/>
      <c r="U74" s="178"/>
      <c r="V74" s="178"/>
      <c r="W74" s="179"/>
      <c r="X74" s="177"/>
      <c r="Y74" s="178"/>
      <c r="Z74" s="178"/>
      <c r="AA74" s="178"/>
      <c r="AB74" s="178"/>
      <c r="AC74" s="179"/>
      <c r="AD74" s="177"/>
      <c r="AE74" s="178"/>
      <c r="AF74" s="178"/>
      <c r="AG74" s="178"/>
      <c r="AH74" s="179"/>
      <c r="AI74" s="177"/>
      <c r="AJ74" s="178"/>
      <c r="AK74" s="178"/>
      <c r="AL74" s="178"/>
      <c r="AM74" s="178"/>
      <c r="AN74" s="179"/>
      <c r="AO74" s="177"/>
      <c r="AP74" s="178"/>
      <c r="AQ74" s="178"/>
      <c r="AR74" s="178"/>
      <c r="AS74" s="178"/>
      <c r="AT74" s="168"/>
      <c r="AU74" s="169"/>
      <c r="AV74" s="169"/>
      <c r="AW74" s="169"/>
      <c r="AX74" s="169"/>
      <c r="AY74" s="170"/>
      <c r="AZ74" s="177"/>
      <c r="BA74" s="178"/>
      <c r="BB74" s="178"/>
      <c r="BC74" s="178"/>
      <c r="BD74" s="179"/>
    </row>
    <row r="75" spans="1:56" ht="14.25" customHeight="1" x14ac:dyDescent="0.25">
      <c r="A75" s="195"/>
      <c r="B75" s="196"/>
      <c r="C75" s="206"/>
      <c r="D75" s="186" t="s">
        <v>80</v>
      </c>
      <c r="E75" s="187"/>
      <c r="F75" s="187"/>
      <c r="G75" s="187"/>
      <c r="H75" s="187"/>
      <c r="I75" s="187"/>
      <c r="J75" s="187"/>
      <c r="K75" s="187"/>
      <c r="L75" s="188"/>
      <c r="M75" s="186">
        <v>0</v>
      </c>
      <c r="N75" s="187"/>
      <c r="O75" s="187"/>
      <c r="P75" s="187"/>
      <c r="Q75" s="187"/>
      <c r="R75" s="188"/>
      <c r="S75" s="189">
        <v>0</v>
      </c>
      <c r="T75" s="190"/>
      <c r="U75" s="190"/>
      <c r="V75" s="190"/>
      <c r="W75" s="191"/>
      <c r="X75" s="186">
        <v>0</v>
      </c>
      <c r="Y75" s="187"/>
      <c r="Z75" s="187"/>
      <c r="AA75" s="187"/>
      <c r="AB75" s="187"/>
      <c r="AC75" s="188"/>
      <c r="AD75" s="189">
        <v>72</v>
      </c>
      <c r="AE75" s="190"/>
      <c r="AF75" s="190"/>
      <c r="AG75" s="190"/>
      <c r="AH75" s="191"/>
      <c r="AI75" s="183">
        <v>90</v>
      </c>
      <c r="AJ75" s="184"/>
      <c r="AK75" s="184"/>
      <c r="AL75" s="184"/>
      <c r="AM75" s="184"/>
      <c r="AN75" s="185"/>
      <c r="AO75" s="183">
        <v>126</v>
      </c>
      <c r="AP75" s="184"/>
      <c r="AQ75" s="184"/>
      <c r="AR75" s="184"/>
      <c r="AS75" s="184"/>
      <c r="AT75" s="180">
        <v>144</v>
      </c>
      <c r="AU75" s="181"/>
      <c r="AV75" s="181"/>
      <c r="AW75" s="181"/>
      <c r="AX75" s="181"/>
      <c r="AY75" s="182"/>
      <c r="AZ75" s="183">
        <v>144</v>
      </c>
      <c r="BA75" s="184"/>
      <c r="BB75" s="184"/>
      <c r="BC75" s="184"/>
      <c r="BD75" s="185"/>
    </row>
    <row r="76" spans="1:56" ht="15.75" customHeight="1" x14ac:dyDescent="0.25">
      <c r="A76" s="195"/>
      <c r="B76" s="196"/>
      <c r="C76" s="206"/>
      <c r="D76" s="186" t="s">
        <v>105</v>
      </c>
      <c r="E76" s="187"/>
      <c r="F76" s="187"/>
      <c r="G76" s="187"/>
      <c r="H76" s="187"/>
      <c r="I76" s="187"/>
      <c r="J76" s="187"/>
      <c r="K76" s="187"/>
      <c r="L76" s="188"/>
      <c r="M76" s="186">
        <v>0</v>
      </c>
      <c r="N76" s="187"/>
      <c r="O76" s="187"/>
      <c r="P76" s="187"/>
      <c r="Q76" s="187"/>
      <c r="R76" s="188"/>
      <c r="S76" s="189">
        <v>0</v>
      </c>
      <c r="T76" s="190"/>
      <c r="U76" s="190"/>
      <c r="V76" s="190"/>
      <c r="W76" s="191"/>
      <c r="X76" s="186">
        <v>0</v>
      </c>
      <c r="Y76" s="187"/>
      <c r="Z76" s="187"/>
      <c r="AA76" s="187"/>
      <c r="AB76" s="187"/>
      <c r="AC76" s="188"/>
      <c r="AD76" s="189">
        <v>0</v>
      </c>
      <c r="AE76" s="190"/>
      <c r="AF76" s="190"/>
      <c r="AG76" s="190"/>
      <c r="AH76" s="191"/>
      <c r="AI76" s="183">
        <v>72</v>
      </c>
      <c r="AJ76" s="184"/>
      <c r="AK76" s="184"/>
      <c r="AL76" s="184"/>
      <c r="AM76" s="184"/>
      <c r="AN76" s="185"/>
      <c r="AO76" s="183">
        <v>144</v>
      </c>
      <c r="AP76" s="184"/>
      <c r="AQ76" s="184"/>
      <c r="AR76" s="184"/>
      <c r="AS76" s="184"/>
      <c r="AT76" s="180">
        <v>0</v>
      </c>
      <c r="AU76" s="181"/>
      <c r="AV76" s="181"/>
      <c r="AW76" s="181"/>
      <c r="AX76" s="181"/>
      <c r="AY76" s="182"/>
      <c r="AZ76" s="183">
        <v>0</v>
      </c>
      <c r="BA76" s="184"/>
      <c r="BB76" s="184"/>
      <c r="BC76" s="184"/>
      <c r="BD76" s="185"/>
    </row>
    <row r="77" spans="1:56" ht="11.25" customHeight="1" x14ac:dyDescent="0.25">
      <c r="A77" s="195"/>
      <c r="B77" s="196"/>
      <c r="C77" s="206"/>
      <c r="D77" s="186" t="s">
        <v>78</v>
      </c>
      <c r="E77" s="187"/>
      <c r="F77" s="187"/>
      <c r="G77" s="187"/>
      <c r="H77" s="187"/>
      <c r="I77" s="187"/>
      <c r="J77" s="187"/>
      <c r="K77" s="187"/>
      <c r="L77" s="188"/>
      <c r="M77" s="186">
        <v>1</v>
      </c>
      <c r="N77" s="187"/>
      <c r="O77" s="187"/>
      <c r="P77" s="187"/>
      <c r="Q77" s="187"/>
      <c r="R77" s="188"/>
      <c r="S77" s="183">
        <v>4</v>
      </c>
      <c r="T77" s="184"/>
      <c r="U77" s="184"/>
      <c r="V77" s="184"/>
      <c r="W77" s="185"/>
      <c r="X77" s="183">
        <v>4</v>
      </c>
      <c r="Y77" s="184"/>
      <c r="Z77" s="184"/>
      <c r="AA77" s="184"/>
      <c r="AB77" s="184"/>
      <c r="AC77" s="185"/>
      <c r="AD77" s="183">
        <v>1</v>
      </c>
      <c r="AE77" s="184"/>
      <c r="AF77" s="184"/>
      <c r="AG77" s="184"/>
      <c r="AH77" s="185"/>
      <c r="AI77" s="183">
        <v>3</v>
      </c>
      <c r="AJ77" s="184"/>
      <c r="AK77" s="184"/>
      <c r="AL77" s="184"/>
      <c r="AM77" s="184"/>
      <c r="AN77" s="185"/>
      <c r="AO77" s="183">
        <v>3</v>
      </c>
      <c r="AP77" s="184"/>
      <c r="AQ77" s="184"/>
      <c r="AR77" s="184"/>
      <c r="AS77" s="184"/>
      <c r="AT77" s="180">
        <v>1</v>
      </c>
      <c r="AU77" s="181"/>
      <c r="AV77" s="181"/>
      <c r="AW77" s="181"/>
      <c r="AX77" s="181"/>
      <c r="AY77" s="182"/>
      <c r="AZ77" s="183">
        <v>2</v>
      </c>
      <c r="BA77" s="184"/>
      <c r="BB77" s="184"/>
      <c r="BC77" s="184"/>
      <c r="BD77" s="185"/>
    </row>
    <row r="78" spans="1:56" ht="3" customHeight="1" x14ac:dyDescent="0.25">
      <c r="A78" s="195"/>
      <c r="B78" s="196"/>
      <c r="C78" s="206"/>
      <c r="D78" s="199" t="s">
        <v>79</v>
      </c>
      <c r="E78" s="200"/>
      <c r="F78" s="200"/>
      <c r="G78" s="200"/>
      <c r="H78" s="200"/>
      <c r="I78" s="200"/>
      <c r="J78" s="200"/>
      <c r="K78" s="200"/>
      <c r="L78" s="201"/>
      <c r="M78" s="199">
        <v>0</v>
      </c>
      <c r="N78" s="200"/>
      <c r="O78" s="200"/>
      <c r="P78" s="200"/>
      <c r="Q78" s="200"/>
      <c r="R78" s="201"/>
      <c r="S78" s="171" t="s">
        <v>206</v>
      </c>
      <c r="T78" s="172"/>
      <c r="U78" s="172"/>
      <c r="V78" s="172"/>
      <c r="W78" s="173"/>
      <c r="X78" s="171">
        <v>5</v>
      </c>
      <c r="Y78" s="172"/>
      <c r="Z78" s="172"/>
      <c r="AA78" s="172"/>
      <c r="AB78" s="172"/>
      <c r="AC78" s="173"/>
      <c r="AD78" s="171" t="s">
        <v>207</v>
      </c>
      <c r="AE78" s="172"/>
      <c r="AF78" s="172"/>
      <c r="AG78" s="172"/>
      <c r="AH78" s="173"/>
      <c r="AI78" s="171">
        <v>4</v>
      </c>
      <c r="AJ78" s="172"/>
      <c r="AK78" s="172"/>
      <c r="AL78" s="172"/>
      <c r="AM78" s="172"/>
      <c r="AN78" s="173"/>
      <c r="AO78" s="171" t="s">
        <v>208</v>
      </c>
      <c r="AP78" s="172"/>
      <c r="AQ78" s="172"/>
      <c r="AR78" s="172"/>
      <c r="AS78" s="172"/>
      <c r="AT78" s="162">
        <v>4</v>
      </c>
      <c r="AU78" s="163"/>
      <c r="AV78" s="163"/>
      <c r="AW78" s="163"/>
      <c r="AX78" s="163"/>
      <c r="AY78" s="164"/>
      <c r="AZ78" s="171" t="s">
        <v>209</v>
      </c>
      <c r="BA78" s="172"/>
      <c r="BB78" s="172"/>
      <c r="BC78" s="172"/>
      <c r="BD78" s="173"/>
    </row>
    <row r="79" spans="1:56" ht="11.25" customHeight="1" x14ac:dyDescent="0.25">
      <c r="A79" s="197"/>
      <c r="B79" s="198"/>
      <c r="C79" s="207"/>
      <c r="D79" s="202"/>
      <c r="E79" s="203"/>
      <c r="F79" s="203"/>
      <c r="G79" s="203"/>
      <c r="H79" s="203"/>
      <c r="I79" s="203"/>
      <c r="J79" s="203"/>
      <c r="K79" s="203"/>
      <c r="L79" s="204"/>
      <c r="M79" s="202"/>
      <c r="N79" s="203"/>
      <c r="O79" s="203"/>
      <c r="P79" s="203"/>
      <c r="Q79" s="203"/>
      <c r="R79" s="204"/>
      <c r="S79" s="177"/>
      <c r="T79" s="178"/>
      <c r="U79" s="178"/>
      <c r="V79" s="178"/>
      <c r="W79" s="179"/>
      <c r="X79" s="177"/>
      <c r="Y79" s="178"/>
      <c r="Z79" s="178"/>
      <c r="AA79" s="178"/>
      <c r="AB79" s="178"/>
      <c r="AC79" s="179"/>
      <c r="AD79" s="177"/>
      <c r="AE79" s="178"/>
      <c r="AF79" s="178"/>
      <c r="AG79" s="178"/>
      <c r="AH79" s="179"/>
      <c r="AI79" s="177"/>
      <c r="AJ79" s="178"/>
      <c r="AK79" s="178"/>
      <c r="AL79" s="178"/>
      <c r="AM79" s="178"/>
      <c r="AN79" s="179"/>
      <c r="AO79" s="177"/>
      <c r="AP79" s="178"/>
      <c r="AQ79" s="178"/>
      <c r="AR79" s="178"/>
      <c r="AS79" s="178"/>
      <c r="AT79" s="168"/>
      <c r="AU79" s="169"/>
      <c r="AV79" s="169"/>
      <c r="AW79" s="169"/>
      <c r="AX79" s="169"/>
      <c r="AY79" s="170"/>
      <c r="AZ79" s="177"/>
      <c r="BA79" s="178"/>
      <c r="BB79" s="178"/>
      <c r="BC79" s="178"/>
      <c r="BD79" s="179"/>
    </row>
    <row r="80" spans="1:56" s="1" customFormat="1" ht="25.5" customHeight="1" x14ac:dyDescent="0.25">
      <c r="A80" s="192" t="s">
        <v>211</v>
      </c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20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</row>
    <row r="81" spans="3:47" x14ac:dyDescent="0.25"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106"/>
      <c r="N81" s="90"/>
      <c r="O81" s="90"/>
      <c r="P81" s="90"/>
      <c r="Q81" s="31"/>
      <c r="R81" s="31"/>
      <c r="S81" s="31"/>
      <c r="T81" s="31"/>
      <c r="U81" s="31"/>
      <c r="V81" s="31"/>
      <c r="W81" s="31"/>
      <c r="X81" s="106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106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122"/>
      <c r="AU81" s="123"/>
    </row>
    <row r="82" spans="3:47" x14ac:dyDescent="0.25"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106"/>
      <c r="N82" s="90"/>
      <c r="O82" s="90"/>
      <c r="P82" s="90"/>
      <c r="Q82" s="31"/>
      <c r="R82" s="31"/>
      <c r="S82" s="31"/>
      <c r="T82" s="31"/>
      <c r="U82" s="31"/>
      <c r="V82" s="31"/>
      <c r="W82" s="31"/>
      <c r="X82" s="106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106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122"/>
      <c r="AU82" s="123"/>
    </row>
    <row r="83" spans="3:47" x14ac:dyDescent="0.25"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106"/>
      <c r="N83" s="90"/>
      <c r="O83" s="90"/>
      <c r="P83" s="90"/>
      <c r="Q83" s="31"/>
      <c r="R83" s="31"/>
      <c r="S83" s="31"/>
      <c r="T83" s="31"/>
      <c r="U83" s="31"/>
      <c r="V83" s="31"/>
      <c r="W83" s="31"/>
      <c r="X83" s="106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106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122"/>
      <c r="AU83" s="123"/>
    </row>
    <row r="84" spans="3:47" x14ac:dyDescent="0.25"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106"/>
      <c r="N84" s="90"/>
      <c r="O84" s="90"/>
      <c r="P84" s="90"/>
      <c r="Q84" s="31"/>
      <c r="R84" s="31"/>
      <c r="S84" s="31"/>
      <c r="T84" s="31"/>
      <c r="U84" s="31"/>
      <c r="V84" s="31"/>
      <c r="W84" s="31"/>
      <c r="X84" s="106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106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122"/>
      <c r="AU84" s="123"/>
    </row>
    <row r="85" spans="3:47" x14ac:dyDescent="0.25"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106"/>
      <c r="N85" s="90"/>
      <c r="O85" s="90"/>
      <c r="P85" s="90"/>
      <c r="Q85" s="31"/>
      <c r="R85" s="31"/>
      <c r="S85" s="31"/>
      <c r="T85" s="31"/>
      <c r="U85" s="31"/>
      <c r="V85" s="31"/>
      <c r="W85" s="31"/>
      <c r="X85" s="106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106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122"/>
      <c r="AU85" s="123"/>
    </row>
    <row r="86" spans="3:47" x14ac:dyDescent="0.25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106"/>
      <c r="N86" s="90"/>
      <c r="O86" s="90"/>
      <c r="P86" s="90"/>
      <c r="Q86" s="31"/>
      <c r="R86" s="31"/>
      <c r="S86" s="31"/>
      <c r="T86" s="31"/>
      <c r="U86" s="31"/>
      <c r="V86" s="31"/>
      <c r="W86" s="31"/>
      <c r="X86" s="106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106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122"/>
      <c r="AU86" s="123"/>
    </row>
    <row r="87" spans="3:47" x14ac:dyDescent="0.25"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106"/>
      <c r="N87" s="90"/>
      <c r="O87" s="90"/>
      <c r="P87" s="90"/>
      <c r="Q87" s="31"/>
      <c r="R87" s="31"/>
      <c r="S87" s="31"/>
      <c r="T87" s="31"/>
      <c r="U87" s="31"/>
      <c r="V87" s="31"/>
      <c r="W87" s="31"/>
      <c r="X87" s="106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106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122"/>
      <c r="AU87" s="123"/>
    </row>
    <row r="88" spans="3:47" x14ac:dyDescent="0.25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106"/>
      <c r="N88" s="90"/>
      <c r="O88" s="90"/>
      <c r="P88" s="90"/>
      <c r="Q88" s="31"/>
      <c r="R88" s="31"/>
      <c r="S88" s="31"/>
      <c r="T88" s="31"/>
      <c r="U88" s="31"/>
      <c r="V88" s="31"/>
      <c r="W88" s="31"/>
      <c r="X88" s="106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106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122"/>
      <c r="AU88" s="123"/>
    </row>
    <row r="89" spans="3:47" x14ac:dyDescent="0.25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106"/>
      <c r="N89" s="90"/>
      <c r="O89" s="90"/>
      <c r="P89" s="90"/>
      <c r="Q89" s="31"/>
      <c r="R89" s="31"/>
      <c r="S89" s="31"/>
      <c r="T89" s="31"/>
      <c r="U89" s="31"/>
      <c r="V89" s="31"/>
      <c r="W89" s="31"/>
      <c r="X89" s="106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106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122"/>
      <c r="AU89" s="123"/>
    </row>
    <row r="90" spans="3:47" x14ac:dyDescent="0.25"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106"/>
      <c r="N90" s="90"/>
      <c r="O90" s="90"/>
      <c r="P90" s="90"/>
      <c r="Q90" s="31"/>
      <c r="R90" s="31"/>
      <c r="S90" s="31"/>
      <c r="T90" s="31"/>
      <c r="U90" s="31"/>
      <c r="V90" s="31"/>
      <c r="W90" s="31"/>
      <c r="X90" s="106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106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122"/>
      <c r="AU90" s="123"/>
    </row>
    <row r="91" spans="3:47" x14ac:dyDescent="0.25"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106"/>
      <c r="N91" s="90"/>
      <c r="O91" s="90"/>
      <c r="P91" s="90"/>
      <c r="Q91" s="31"/>
      <c r="R91" s="31"/>
      <c r="S91" s="31"/>
      <c r="T91" s="31"/>
      <c r="U91" s="31"/>
      <c r="V91" s="31"/>
      <c r="W91" s="31"/>
      <c r="X91" s="106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106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122"/>
      <c r="AU91" s="123"/>
    </row>
    <row r="92" spans="3:47" x14ac:dyDescent="0.25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106"/>
      <c r="N92" s="90"/>
      <c r="O92" s="90"/>
      <c r="P92" s="90"/>
      <c r="Q92" s="31"/>
      <c r="R92" s="31"/>
      <c r="S92" s="31"/>
      <c r="T92" s="31"/>
      <c r="U92" s="31"/>
      <c r="V92" s="31"/>
      <c r="W92" s="31"/>
      <c r="X92" s="106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106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122"/>
      <c r="AU92" s="123"/>
    </row>
    <row r="93" spans="3:47" x14ac:dyDescent="0.25"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106"/>
      <c r="N93" s="90"/>
      <c r="O93" s="90"/>
      <c r="P93" s="90"/>
      <c r="Q93" s="31"/>
      <c r="R93" s="31"/>
      <c r="S93" s="31"/>
      <c r="T93" s="31"/>
      <c r="U93" s="31"/>
      <c r="V93" s="31"/>
      <c r="W93" s="31"/>
      <c r="X93" s="106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106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122"/>
      <c r="AU93" s="123"/>
    </row>
    <row r="94" spans="3:47" x14ac:dyDescent="0.25"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106"/>
      <c r="N94" s="90"/>
      <c r="O94" s="90"/>
      <c r="P94" s="90"/>
      <c r="Q94" s="31"/>
      <c r="R94" s="31"/>
      <c r="S94" s="31"/>
      <c r="T94" s="31"/>
      <c r="U94" s="31"/>
      <c r="V94" s="31"/>
      <c r="W94" s="31"/>
      <c r="X94" s="106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106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122"/>
      <c r="AU94" s="123"/>
    </row>
    <row r="95" spans="3:47" x14ac:dyDescent="0.25"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06"/>
      <c r="N95" s="90"/>
      <c r="O95" s="90"/>
      <c r="P95" s="90"/>
      <c r="Q95" s="31"/>
      <c r="R95" s="31"/>
      <c r="S95" s="31"/>
      <c r="T95" s="31"/>
      <c r="U95" s="31"/>
      <c r="V95" s="31"/>
      <c r="W95" s="31"/>
      <c r="X95" s="106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106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122"/>
      <c r="AU95" s="123"/>
    </row>
    <row r="96" spans="3:47" x14ac:dyDescent="0.25"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106"/>
      <c r="N96" s="90"/>
      <c r="O96" s="90"/>
      <c r="P96" s="90"/>
      <c r="Q96" s="31"/>
      <c r="R96" s="31"/>
      <c r="S96" s="31"/>
      <c r="T96" s="31"/>
      <c r="U96" s="31"/>
      <c r="V96" s="31"/>
      <c r="W96" s="31"/>
      <c r="X96" s="106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106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122"/>
      <c r="AU96" s="123"/>
    </row>
    <row r="97" spans="3:47" x14ac:dyDescent="0.25"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106"/>
      <c r="N97" s="90"/>
      <c r="O97" s="90"/>
      <c r="P97" s="90"/>
      <c r="Q97" s="31"/>
      <c r="R97" s="31"/>
      <c r="S97" s="31"/>
      <c r="T97" s="31"/>
      <c r="U97" s="31"/>
      <c r="V97" s="31"/>
      <c r="W97" s="31"/>
      <c r="X97" s="106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106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122"/>
      <c r="AU97" s="123"/>
    </row>
    <row r="98" spans="3:47" x14ac:dyDescent="0.25"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106"/>
      <c r="N98" s="90"/>
      <c r="O98" s="90"/>
      <c r="P98" s="90"/>
      <c r="Q98" s="31"/>
      <c r="R98" s="31"/>
      <c r="S98" s="31"/>
      <c r="T98" s="31"/>
      <c r="U98" s="31"/>
      <c r="V98" s="31"/>
      <c r="W98" s="31"/>
      <c r="X98" s="106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106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122"/>
      <c r="AU98" s="123"/>
    </row>
    <row r="99" spans="3:47" x14ac:dyDescent="0.25"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106"/>
      <c r="N99" s="90"/>
      <c r="O99" s="90"/>
      <c r="P99" s="90"/>
      <c r="Q99" s="31"/>
      <c r="R99" s="31"/>
      <c r="S99" s="31"/>
      <c r="T99" s="31"/>
      <c r="U99" s="31"/>
      <c r="V99" s="31"/>
      <c r="W99" s="31"/>
      <c r="X99" s="106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106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122"/>
      <c r="AU99" s="123"/>
    </row>
    <row r="100" spans="3:47" x14ac:dyDescent="0.25"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106"/>
      <c r="N100" s="90"/>
      <c r="O100" s="90"/>
      <c r="P100" s="90"/>
      <c r="Q100" s="31"/>
      <c r="R100" s="31"/>
      <c r="S100" s="31"/>
      <c r="T100" s="31"/>
      <c r="U100" s="31"/>
      <c r="V100" s="31"/>
      <c r="W100" s="31"/>
      <c r="X100" s="106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106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122"/>
      <c r="AU100" s="123"/>
    </row>
    <row r="101" spans="3:47" x14ac:dyDescent="0.25"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106"/>
      <c r="N101" s="90"/>
      <c r="O101" s="90"/>
      <c r="P101" s="90"/>
      <c r="Q101" s="31"/>
      <c r="R101" s="31"/>
      <c r="S101" s="31"/>
      <c r="T101" s="31"/>
      <c r="U101" s="31"/>
      <c r="V101" s="31"/>
      <c r="W101" s="31"/>
      <c r="X101" s="106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106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122"/>
      <c r="AU101" s="123"/>
    </row>
    <row r="102" spans="3:47" x14ac:dyDescent="0.25"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106"/>
      <c r="N102" s="90"/>
      <c r="O102" s="90"/>
      <c r="P102" s="90"/>
      <c r="Q102" s="31"/>
      <c r="R102" s="31"/>
      <c r="S102" s="31"/>
      <c r="T102" s="31"/>
      <c r="U102" s="31"/>
      <c r="V102" s="31"/>
      <c r="W102" s="31"/>
      <c r="X102" s="106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106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122"/>
      <c r="AU102" s="123"/>
    </row>
    <row r="103" spans="3:47" x14ac:dyDescent="0.25"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106"/>
      <c r="N103" s="90"/>
      <c r="O103" s="90"/>
      <c r="P103" s="90"/>
      <c r="Q103" s="31"/>
      <c r="R103" s="31"/>
      <c r="S103" s="31"/>
      <c r="T103" s="31"/>
      <c r="U103" s="31"/>
      <c r="V103" s="31"/>
      <c r="W103" s="31"/>
      <c r="X103" s="106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106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122"/>
      <c r="AU103" s="123"/>
    </row>
    <row r="104" spans="3:47" x14ac:dyDescent="0.25"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106"/>
      <c r="N104" s="90"/>
      <c r="O104" s="90"/>
      <c r="P104" s="90"/>
      <c r="Q104" s="31"/>
      <c r="R104" s="31"/>
      <c r="S104" s="31"/>
      <c r="T104" s="31"/>
      <c r="U104" s="31"/>
      <c r="V104" s="31"/>
      <c r="W104" s="31"/>
      <c r="X104" s="106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106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122"/>
      <c r="AU104" s="123"/>
    </row>
    <row r="105" spans="3:47" x14ac:dyDescent="0.25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106"/>
      <c r="N105" s="90"/>
      <c r="O105" s="90"/>
      <c r="P105" s="90"/>
      <c r="Q105" s="31"/>
      <c r="R105" s="31"/>
      <c r="S105" s="31"/>
      <c r="T105" s="31"/>
      <c r="U105" s="31"/>
      <c r="V105" s="31"/>
      <c r="W105" s="31"/>
      <c r="X105" s="106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106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122"/>
      <c r="AU105" s="123"/>
    </row>
    <row r="106" spans="3:47" x14ac:dyDescent="0.25"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106"/>
      <c r="N106" s="90"/>
      <c r="O106" s="90"/>
      <c r="P106" s="90"/>
      <c r="Q106" s="31"/>
      <c r="R106" s="31"/>
      <c r="S106" s="31"/>
      <c r="T106" s="31"/>
      <c r="U106" s="31"/>
      <c r="V106" s="31"/>
      <c r="W106" s="31"/>
      <c r="X106" s="106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106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122"/>
      <c r="AU106" s="123"/>
    </row>
    <row r="107" spans="3:47" x14ac:dyDescent="0.25"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106"/>
      <c r="N107" s="90"/>
      <c r="O107" s="90"/>
      <c r="P107" s="90"/>
      <c r="Q107" s="31"/>
      <c r="R107" s="31"/>
      <c r="S107" s="31"/>
      <c r="T107" s="31"/>
      <c r="U107" s="31"/>
      <c r="V107" s="31"/>
      <c r="W107" s="31"/>
      <c r="X107" s="106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106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122"/>
      <c r="AU107" s="123"/>
    </row>
    <row r="108" spans="3:47" x14ac:dyDescent="0.25"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106"/>
      <c r="N108" s="90"/>
      <c r="O108" s="90"/>
      <c r="P108" s="90"/>
      <c r="Q108" s="31"/>
      <c r="R108" s="31"/>
      <c r="S108" s="31"/>
      <c r="T108" s="31"/>
      <c r="U108" s="31"/>
      <c r="V108" s="31"/>
      <c r="W108" s="31"/>
      <c r="X108" s="106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106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122"/>
      <c r="AU108" s="123"/>
    </row>
    <row r="109" spans="3:47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06"/>
      <c r="N109" s="90"/>
      <c r="O109" s="90"/>
      <c r="P109" s="90"/>
      <c r="Q109" s="31"/>
      <c r="R109" s="31"/>
      <c r="S109" s="31"/>
      <c r="T109" s="31"/>
      <c r="U109" s="31"/>
      <c r="V109" s="31"/>
      <c r="W109" s="31"/>
      <c r="X109" s="106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106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122"/>
      <c r="AU109" s="123"/>
    </row>
    <row r="110" spans="3:47" x14ac:dyDescent="0.25"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106"/>
      <c r="N110" s="90"/>
      <c r="O110" s="90"/>
      <c r="P110" s="90"/>
      <c r="Q110" s="31"/>
      <c r="R110" s="31"/>
      <c r="S110" s="31"/>
      <c r="T110" s="31"/>
      <c r="U110" s="31"/>
      <c r="V110" s="31"/>
      <c r="W110" s="31"/>
      <c r="X110" s="106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106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122"/>
      <c r="AU110" s="123"/>
    </row>
    <row r="111" spans="3:47" x14ac:dyDescent="0.25"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106"/>
      <c r="N111" s="90"/>
      <c r="O111" s="90"/>
      <c r="P111" s="90"/>
      <c r="Q111" s="31"/>
      <c r="R111" s="31"/>
      <c r="S111" s="31"/>
      <c r="T111" s="31"/>
      <c r="U111" s="31"/>
      <c r="V111" s="31"/>
      <c r="W111" s="31"/>
      <c r="X111" s="106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106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122"/>
      <c r="AU111" s="123"/>
    </row>
    <row r="112" spans="3:47" x14ac:dyDescent="0.25"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106"/>
      <c r="N112" s="90"/>
      <c r="O112" s="90"/>
      <c r="P112" s="90"/>
      <c r="Q112" s="31"/>
      <c r="R112" s="31"/>
      <c r="S112" s="31"/>
      <c r="T112" s="31"/>
      <c r="U112" s="31"/>
      <c r="V112" s="31"/>
      <c r="W112" s="31"/>
      <c r="X112" s="106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106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122"/>
      <c r="AU112" s="123"/>
    </row>
    <row r="113" spans="3:47" x14ac:dyDescent="0.25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106"/>
      <c r="N113" s="90"/>
      <c r="O113" s="90"/>
      <c r="P113" s="90"/>
      <c r="Q113" s="31"/>
      <c r="R113" s="31"/>
      <c r="S113" s="31"/>
      <c r="T113" s="31"/>
      <c r="U113" s="31"/>
      <c r="V113" s="31"/>
      <c r="W113" s="31"/>
      <c r="X113" s="106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106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122"/>
      <c r="AU113" s="123"/>
    </row>
    <row r="114" spans="3:47" x14ac:dyDescent="0.25"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106"/>
      <c r="N114" s="90"/>
      <c r="O114" s="90"/>
      <c r="P114" s="90"/>
      <c r="Q114" s="31"/>
      <c r="R114" s="31"/>
      <c r="S114" s="31"/>
      <c r="T114" s="31"/>
      <c r="U114" s="31"/>
      <c r="V114" s="31"/>
      <c r="W114" s="31"/>
      <c r="X114" s="106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106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122"/>
      <c r="AU114" s="123"/>
    </row>
    <row r="115" spans="3:47" x14ac:dyDescent="0.25"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106"/>
      <c r="N115" s="90"/>
      <c r="O115" s="90"/>
      <c r="P115" s="90"/>
      <c r="Q115" s="31"/>
      <c r="R115" s="31"/>
      <c r="S115" s="31"/>
      <c r="T115" s="31"/>
      <c r="U115" s="31"/>
      <c r="V115" s="31"/>
      <c r="W115" s="31"/>
      <c r="X115" s="106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106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122"/>
      <c r="AU115" s="123"/>
    </row>
    <row r="116" spans="3:47" x14ac:dyDescent="0.25"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106"/>
      <c r="N116" s="90"/>
      <c r="O116" s="90"/>
      <c r="P116" s="90"/>
      <c r="Q116" s="31"/>
      <c r="R116" s="31"/>
      <c r="S116" s="31"/>
      <c r="T116" s="31"/>
      <c r="U116" s="31"/>
      <c r="V116" s="31"/>
      <c r="W116" s="31"/>
      <c r="X116" s="106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106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122"/>
      <c r="AU116" s="123"/>
    </row>
    <row r="117" spans="3:47" x14ac:dyDescent="0.25"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106"/>
      <c r="N117" s="90"/>
      <c r="O117" s="90"/>
      <c r="P117" s="90"/>
      <c r="Q117" s="31"/>
      <c r="R117" s="31"/>
      <c r="S117" s="31"/>
      <c r="T117" s="31"/>
      <c r="U117" s="31"/>
      <c r="V117" s="31"/>
      <c r="W117" s="31"/>
      <c r="X117" s="106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106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122"/>
      <c r="AU117" s="123"/>
    </row>
    <row r="118" spans="3:47" x14ac:dyDescent="0.25"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106"/>
      <c r="N118" s="90"/>
      <c r="O118" s="90"/>
      <c r="P118" s="90"/>
      <c r="Q118" s="31"/>
      <c r="R118" s="31"/>
      <c r="S118" s="31"/>
      <c r="T118" s="31"/>
      <c r="U118" s="31"/>
      <c r="V118" s="31"/>
      <c r="W118" s="31"/>
      <c r="X118" s="106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106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122"/>
      <c r="AU118" s="123"/>
    </row>
    <row r="119" spans="3:47" x14ac:dyDescent="0.25"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106"/>
      <c r="N119" s="90"/>
      <c r="O119" s="90"/>
      <c r="P119" s="90"/>
      <c r="Q119" s="31"/>
      <c r="R119" s="31"/>
      <c r="S119" s="31"/>
      <c r="T119" s="31"/>
      <c r="U119" s="31"/>
      <c r="V119" s="31"/>
      <c r="W119" s="31"/>
      <c r="X119" s="106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106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122"/>
      <c r="AU119" s="123"/>
    </row>
    <row r="120" spans="3:47" x14ac:dyDescent="0.2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106"/>
      <c r="N120" s="89"/>
      <c r="O120" s="89"/>
      <c r="P120" s="89"/>
      <c r="Q120" s="31"/>
      <c r="R120" s="31"/>
      <c r="S120" s="31"/>
      <c r="T120" s="31"/>
      <c r="U120" s="31"/>
      <c r="V120" s="31"/>
      <c r="W120" s="31"/>
      <c r="X120" s="106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106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122"/>
      <c r="AU120" s="123"/>
    </row>
    <row r="121" spans="3:47" x14ac:dyDescent="0.25"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106"/>
      <c r="N121" s="89"/>
      <c r="O121" s="89"/>
      <c r="P121" s="89"/>
      <c r="Q121" s="31"/>
      <c r="R121" s="31"/>
      <c r="S121" s="31"/>
      <c r="T121" s="31"/>
      <c r="U121" s="31"/>
      <c r="V121" s="31"/>
      <c r="W121" s="31"/>
      <c r="X121" s="106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106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122"/>
      <c r="AU121" s="123"/>
    </row>
    <row r="122" spans="3:47" x14ac:dyDescent="0.25"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106"/>
      <c r="N122" s="89"/>
      <c r="O122" s="89"/>
      <c r="P122" s="89"/>
      <c r="Q122" s="31"/>
      <c r="R122" s="31"/>
      <c r="S122" s="31"/>
      <c r="T122" s="31"/>
      <c r="U122" s="31"/>
      <c r="V122" s="31"/>
      <c r="W122" s="31"/>
      <c r="X122" s="106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106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122"/>
      <c r="AU122" s="123"/>
    </row>
    <row r="123" spans="3:47" x14ac:dyDescent="0.25"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106"/>
      <c r="N123" s="89"/>
      <c r="O123" s="89"/>
      <c r="P123" s="89"/>
      <c r="Q123" s="31"/>
      <c r="R123" s="31"/>
      <c r="S123" s="31"/>
      <c r="T123" s="31"/>
      <c r="U123" s="31"/>
      <c r="V123" s="31"/>
      <c r="W123" s="31"/>
      <c r="X123" s="106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106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122"/>
      <c r="AU123" s="123"/>
    </row>
    <row r="124" spans="3:47" x14ac:dyDescent="0.25"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106"/>
      <c r="N124" s="89"/>
      <c r="O124" s="89"/>
      <c r="P124" s="89"/>
      <c r="Q124" s="31"/>
      <c r="R124" s="31"/>
      <c r="S124" s="31"/>
      <c r="T124" s="31"/>
      <c r="U124" s="31"/>
      <c r="V124" s="31"/>
      <c r="W124" s="31"/>
      <c r="X124" s="106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106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122"/>
      <c r="AU124" s="123"/>
    </row>
    <row r="125" spans="3:47" x14ac:dyDescent="0.25"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106"/>
      <c r="N125" s="89"/>
      <c r="O125" s="89"/>
      <c r="P125" s="89"/>
      <c r="Q125" s="31"/>
      <c r="R125" s="31"/>
      <c r="S125" s="31"/>
      <c r="T125" s="31"/>
      <c r="U125" s="31"/>
      <c r="V125" s="31"/>
      <c r="W125" s="31"/>
      <c r="X125" s="106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106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122"/>
      <c r="AU125" s="123"/>
    </row>
    <row r="126" spans="3:47" x14ac:dyDescent="0.25"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106"/>
      <c r="N126" s="89"/>
      <c r="O126" s="89"/>
      <c r="P126" s="89"/>
      <c r="Q126" s="31"/>
      <c r="R126" s="31"/>
      <c r="S126" s="31"/>
      <c r="T126" s="31"/>
      <c r="U126" s="31"/>
      <c r="V126" s="31"/>
      <c r="W126" s="31"/>
      <c r="X126" s="106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106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122"/>
      <c r="AU126" s="123"/>
    </row>
    <row r="127" spans="3:47" x14ac:dyDescent="0.25"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106"/>
      <c r="N127" s="89"/>
      <c r="O127" s="89"/>
      <c r="P127" s="89"/>
      <c r="Q127" s="31"/>
      <c r="R127" s="31"/>
      <c r="S127" s="31"/>
      <c r="T127" s="31"/>
      <c r="U127" s="31"/>
      <c r="V127" s="31"/>
      <c r="W127" s="31"/>
      <c r="X127" s="106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106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122"/>
      <c r="AU127" s="123"/>
    </row>
    <row r="128" spans="3:47" x14ac:dyDescent="0.25"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106"/>
      <c r="N128" s="89"/>
      <c r="O128" s="89"/>
      <c r="P128" s="89"/>
      <c r="Q128" s="31"/>
      <c r="R128" s="31"/>
      <c r="S128" s="31"/>
      <c r="T128" s="31"/>
      <c r="U128" s="31"/>
      <c r="V128" s="31"/>
      <c r="W128" s="31"/>
      <c r="X128" s="106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106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122"/>
      <c r="AU128" s="123"/>
    </row>
    <row r="129" spans="3:47" x14ac:dyDescent="0.25"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106"/>
      <c r="N129" s="89"/>
      <c r="O129" s="89"/>
      <c r="P129" s="89"/>
      <c r="Q129" s="31"/>
      <c r="R129" s="31"/>
      <c r="S129" s="31"/>
      <c r="T129" s="31"/>
      <c r="U129" s="31"/>
      <c r="V129" s="31"/>
      <c r="W129" s="31"/>
      <c r="X129" s="106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106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122"/>
      <c r="AU129" s="123"/>
    </row>
    <row r="130" spans="3:47" x14ac:dyDescent="0.25"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106"/>
      <c r="N130" s="89"/>
      <c r="O130" s="89"/>
      <c r="P130" s="89"/>
      <c r="Q130" s="31"/>
      <c r="R130" s="31"/>
      <c r="S130" s="31"/>
      <c r="T130" s="31"/>
      <c r="U130" s="31"/>
      <c r="V130" s="31"/>
      <c r="W130" s="31"/>
      <c r="X130" s="106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106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122"/>
      <c r="AU130" s="123"/>
    </row>
    <row r="131" spans="3:47" x14ac:dyDescent="0.25"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106"/>
      <c r="N131" s="89"/>
      <c r="O131" s="89"/>
      <c r="P131" s="89"/>
      <c r="Q131" s="31"/>
      <c r="R131" s="31"/>
      <c r="S131" s="31"/>
      <c r="T131" s="31"/>
      <c r="U131" s="31"/>
      <c r="V131" s="31"/>
      <c r="W131" s="31"/>
      <c r="X131" s="106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106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122"/>
      <c r="AU131" s="123"/>
    </row>
    <row r="132" spans="3:47" x14ac:dyDescent="0.25"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106"/>
      <c r="N132" s="89"/>
      <c r="O132" s="89"/>
      <c r="P132" s="89"/>
      <c r="Q132" s="31"/>
      <c r="R132" s="31"/>
      <c r="S132" s="31"/>
      <c r="T132" s="31"/>
      <c r="U132" s="31"/>
      <c r="V132" s="31"/>
      <c r="W132" s="31"/>
      <c r="X132" s="106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106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122"/>
      <c r="AU132" s="123"/>
    </row>
  </sheetData>
  <mergeCells count="131">
    <mergeCell ref="AG7:AG12"/>
    <mergeCell ref="AH7:AH12"/>
    <mergeCell ref="A1:BD2"/>
    <mergeCell ref="M3:BD3"/>
    <mergeCell ref="AT4:BD4"/>
    <mergeCell ref="AT5:AT12"/>
    <mergeCell ref="AU5:AY5"/>
    <mergeCell ref="AZ5:BD5"/>
    <mergeCell ref="AU6:AY6"/>
    <mergeCell ref="AZ6:BD6"/>
    <mergeCell ref="AU7:AU12"/>
    <mergeCell ref="AV7:AV12"/>
    <mergeCell ref="AW7:AW12"/>
    <mergeCell ref="AX7:AX12"/>
    <mergeCell ref="AY7:AY12"/>
    <mergeCell ref="AZ7:AZ12"/>
    <mergeCell ref="BA7:BA12"/>
    <mergeCell ref="BB7:BB12"/>
    <mergeCell ref="BC7:BC12"/>
    <mergeCell ref="BD7:BD12"/>
    <mergeCell ref="L6:L12"/>
    <mergeCell ref="T7:T12"/>
    <mergeCell ref="U7:U12"/>
    <mergeCell ref="V7:V12"/>
    <mergeCell ref="K6:K12"/>
    <mergeCell ref="B3:B12"/>
    <mergeCell ref="AA7:AA12"/>
    <mergeCell ref="AD5:AH5"/>
    <mergeCell ref="AD6:AH6"/>
    <mergeCell ref="AI4:AS4"/>
    <mergeCell ref="AI5:AI12"/>
    <mergeCell ref="AJ5:AN5"/>
    <mergeCell ref="AJ6:AN6"/>
    <mergeCell ref="AO5:AS5"/>
    <mergeCell ref="AO6:AS6"/>
    <mergeCell ref="AJ7:AJ12"/>
    <mergeCell ref="AK7:AK12"/>
    <mergeCell ref="AL7:AL12"/>
    <mergeCell ref="AM7:AM12"/>
    <mergeCell ref="AN7:AN12"/>
    <mergeCell ref="AO7:AO12"/>
    <mergeCell ref="AP7:AP12"/>
    <mergeCell ref="AR7:AR12"/>
    <mergeCell ref="AS7:AS12"/>
    <mergeCell ref="X4:AH4"/>
    <mergeCell ref="AD7:AD12"/>
    <mergeCell ref="AE7:AE12"/>
    <mergeCell ref="AF7:AF12"/>
    <mergeCell ref="AQ7:AQ12"/>
    <mergeCell ref="A3:A12"/>
    <mergeCell ref="C3:C12"/>
    <mergeCell ref="M4:W4"/>
    <mergeCell ref="N5:R5"/>
    <mergeCell ref="N6:R6"/>
    <mergeCell ref="N7:N12"/>
    <mergeCell ref="O7:O12"/>
    <mergeCell ref="P7:P12"/>
    <mergeCell ref="R7:R12"/>
    <mergeCell ref="S5:W5"/>
    <mergeCell ref="S6:W6"/>
    <mergeCell ref="S7:S12"/>
    <mergeCell ref="D3:D12"/>
    <mergeCell ref="E3:L3"/>
    <mergeCell ref="F4:L4"/>
    <mergeCell ref="F5:L5"/>
    <mergeCell ref="E4:E12"/>
    <mergeCell ref="G6:I6"/>
    <mergeCell ref="F6:F12"/>
    <mergeCell ref="G7:G12"/>
    <mergeCell ref="H7:H12"/>
    <mergeCell ref="I7:I12"/>
    <mergeCell ref="J6:J12"/>
    <mergeCell ref="AB7:AB12"/>
    <mergeCell ref="AC7:AC12"/>
    <mergeCell ref="X5:X12"/>
    <mergeCell ref="Y5:AC5"/>
    <mergeCell ref="Y6:AC6"/>
    <mergeCell ref="Y7:Y12"/>
    <mergeCell ref="M5:M12"/>
    <mergeCell ref="Q7:Q12"/>
    <mergeCell ref="W7:W12"/>
    <mergeCell ref="Z7:Z12"/>
    <mergeCell ref="A80:AS80"/>
    <mergeCell ref="AI75:AN75"/>
    <mergeCell ref="AO75:AS75"/>
    <mergeCell ref="AI76:AN76"/>
    <mergeCell ref="AO76:AS76"/>
    <mergeCell ref="AI77:AN77"/>
    <mergeCell ref="AO77:AS77"/>
    <mergeCell ref="AI78:AN79"/>
    <mergeCell ref="AO78:AS79"/>
    <mergeCell ref="A72:B79"/>
    <mergeCell ref="M75:R75"/>
    <mergeCell ref="M77:R77"/>
    <mergeCell ref="S77:W77"/>
    <mergeCell ref="M78:R79"/>
    <mergeCell ref="S78:W79"/>
    <mergeCell ref="C72:C79"/>
    <mergeCell ref="D72:L74"/>
    <mergeCell ref="M72:R74"/>
    <mergeCell ref="S72:W74"/>
    <mergeCell ref="D75:L75"/>
    <mergeCell ref="D76:L76"/>
    <mergeCell ref="D77:L77"/>
    <mergeCell ref="D78:L79"/>
    <mergeCell ref="S75:W75"/>
    <mergeCell ref="AT78:AY79"/>
    <mergeCell ref="AZ78:BD79"/>
    <mergeCell ref="AI72:AN74"/>
    <mergeCell ref="AO72:AS74"/>
    <mergeCell ref="X75:AC75"/>
    <mergeCell ref="X76:AC76"/>
    <mergeCell ref="X77:AC77"/>
    <mergeCell ref="AD75:AH75"/>
    <mergeCell ref="AD76:AH76"/>
    <mergeCell ref="AD77:AH77"/>
    <mergeCell ref="AD78:AH79"/>
    <mergeCell ref="X78:AC79"/>
    <mergeCell ref="X72:AC74"/>
    <mergeCell ref="AD72:AH74"/>
    <mergeCell ref="C55:C56"/>
    <mergeCell ref="AT72:AY74"/>
    <mergeCell ref="AZ72:BD74"/>
    <mergeCell ref="AT75:AY75"/>
    <mergeCell ref="AZ75:BD75"/>
    <mergeCell ref="AT76:AY76"/>
    <mergeCell ref="AZ76:BD76"/>
    <mergeCell ref="AT77:AY77"/>
    <mergeCell ref="AZ77:BD77"/>
    <mergeCell ref="M76:R76"/>
    <mergeCell ref="S76:W7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S28"/>
  <sheetViews>
    <sheetView workbookViewId="0">
      <selection activeCell="F13" sqref="F13:O20"/>
    </sheetView>
  </sheetViews>
  <sheetFormatPr defaultRowHeight="15" x14ac:dyDescent="0.25"/>
  <cols>
    <col min="1" max="17" width="9.140625" customWidth="1"/>
    <col min="18" max="18" width="11.5703125" customWidth="1"/>
    <col min="19" max="34" width="9.140625" customWidth="1"/>
  </cols>
  <sheetData>
    <row r="1" spans="4:19" ht="27" customHeight="1" x14ac:dyDescent="0.25"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pans="4:19" ht="15" customHeight="1" x14ac:dyDescent="0.25"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</row>
    <row r="3" spans="4:19" ht="15" customHeight="1" x14ac:dyDescent="0.25"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5" spans="4:19" ht="15" customHeight="1" x14ac:dyDescent="0.25">
      <c r="O5" s="283" t="s">
        <v>215</v>
      </c>
      <c r="P5" s="284"/>
      <c r="Q5" s="284"/>
      <c r="R5" s="284"/>
      <c r="S5" s="88"/>
    </row>
    <row r="6" spans="4:19" ht="15" customHeight="1" x14ac:dyDescent="0.25">
      <c r="O6" s="284"/>
      <c r="P6" s="284"/>
      <c r="Q6" s="284"/>
      <c r="R6" s="284"/>
      <c r="S6" s="88"/>
    </row>
    <row r="7" spans="4:19" ht="15" customHeight="1" x14ac:dyDescent="0.25">
      <c r="O7" s="284"/>
      <c r="P7" s="284"/>
      <c r="Q7" s="284"/>
      <c r="R7" s="284"/>
      <c r="S7" s="88"/>
    </row>
    <row r="8" spans="4:19" ht="43.5" customHeight="1" x14ac:dyDescent="0.25">
      <c r="O8" s="284"/>
      <c r="P8" s="284"/>
      <c r="Q8" s="284"/>
      <c r="R8" s="284"/>
      <c r="S8" s="88"/>
    </row>
    <row r="9" spans="4:19" ht="15" customHeight="1" x14ac:dyDescent="0.25">
      <c r="O9" s="88"/>
      <c r="P9" s="88"/>
      <c r="Q9" s="88"/>
      <c r="R9" s="88"/>
      <c r="S9" s="88"/>
    </row>
    <row r="10" spans="4:19" ht="38.25" customHeight="1" x14ac:dyDescent="0.25">
      <c r="O10" s="88"/>
      <c r="P10" s="88"/>
      <c r="Q10" s="88"/>
      <c r="R10" s="88"/>
      <c r="S10" s="88"/>
    </row>
    <row r="11" spans="4:19" hidden="1" x14ac:dyDescent="0.25">
      <c r="O11" s="88"/>
      <c r="P11" s="88"/>
      <c r="Q11" s="88"/>
      <c r="R11" s="88"/>
    </row>
    <row r="12" spans="4:19" hidden="1" x14ac:dyDescent="0.25">
      <c r="O12" s="88"/>
      <c r="P12" s="88"/>
      <c r="Q12" s="88"/>
      <c r="R12" s="88"/>
    </row>
    <row r="13" spans="4:19" ht="15" customHeight="1" x14ac:dyDescent="0.25">
      <c r="F13" s="285" t="s">
        <v>216</v>
      </c>
      <c r="G13" s="285"/>
      <c r="H13" s="285"/>
      <c r="I13" s="285"/>
      <c r="J13" s="285"/>
      <c r="K13" s="285"/>
      <c r="L13" s="285"/>
      <c r="M13" s="285"/>
      <c r="N13" s="285"/>
      <c r="O13" s="285"/>
      <c r="P13" s="88"/>
      <c r="Q13" s="88"/>
      <c r="R13" s="88"/>
    </row>
    <row r="14" spans="4:19" ht="15" customHeight="1" x14ac:dyDescent="0.25"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88"/>
      <c r="Q14" s="88"/>
      <c r="R14" s="88"/>
    </row>
    <row r="15" spans="4:19" x14ac:dyDescent="0.25">
      <c r="F15" s="285"/>
      <c r="G15" s="285"/>
      <c r="H15" s="285"/>
      <c r="I15" s="285"/>
      <c r="J15" s="285"/>
      <c r="K15" s="285"/>
      <c r="L15" s="285"/>
      <c r="M15" s="285"/>
      <c r="N15" s="285"/>
      <c r="O15" s="285"/>
    </row>
    <row r="16" spans="4:19" x14ac:dyDescent="0.25">
      <c r="F16" s="285"/>
      <c r="G16" s="285"/>
      <c r="H16" s="285"/>
      <c r="I16" s="285"/>
      <c r="J16" s="285"/>
      <c r="K16" s="285"/>
      <c r="L16" s="285"/>
      <c r="M16" s="285"/>
      <c r="N16" s="285"/>
      <c r="O16" s="285"/>
    </row>
    <row r="17" spans="6:19" x14ac:dyDescent="0.25"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6:19" x14ac:dyDescent="0.25">
      <c r="F18" s="285"/>
      <c r="G18" s="285"/>
      <c r="H18" s="285"/>
      <c r="I18" s="285"/>
      <c r="J18" s="285"/>
      <c r="K18" s="285"/>
      <c r="L18" s="285"/>
      <c r="M18" s="285"/>
      <c r="N18" s="285"/>
      <c r="O18" s="285"/>
    </row>
    <row r="19" spans="6:19" x14ac:dyDescent="0.25">
      <c r="F19" s="285"/>
      <c r="G19" s="285"/>
      <c r="H19" s="285"/>
      <c r="I19" s="285"/>
      <c r="J19" s="285"/>
      <c r="K19" s="285"/>
      <c r="L19" s="285"/>
      <c r="M19" s="285"/>
      <c r="N19" s="285"/>
      <c r="O19" s="285"/>
    </row>
    <row r="20" spans="6:19" x14ac:dyDescent="0.25">
      <c r="F20" s="285"/>
      <c r="G20" s="285"/>
      <c r="H20" s="285"/>
      <c r="I20" s="285"/>
      <c r="J20" s="285"/>
      <c r="K20" s="285"/>
      <c r="L20" s="285"/>
      <c r="M20" s="285"/>
      <c r="N20" s="285"/>
      <c r="O20" s="285"/>
    </row>
    <row r="23" spans="6:19" ht="37.5" customHeight="1" x14ac:dyDescent="0.25"/>
    <row r="24" spans="6:19" ht="20.25" x14ac:dyDescent="0.3">
      <c r="M24" s="282" t="s">
        <v>88</v>
      </c>
      <c r="N24" s="282"/>
      <c r="O24" s="282"/>
      <c r="P24" s="282"/>
      <c r="Q24" s="282"/>
      <c r="R24" s="282"/>
      <c r="S24" s="282"/>
    </row>
    <row r="25" spans="6:19" ht="20.25" x14ac:dyDescent="0.3">
      <c r="M25" s="282" t="s">
        <v>213</v>
      </c>
      <c r="N25" s="282"/>
      <c r="O25" s="282"/>
      <c r="P25" s="282"/>
      <c r="Q25" s="282"/>
      <c r="R25" s="282"/>
      <c r="S25" s="282"/>
    </row>
    <row r="26" spans="6:19" ht="21" customHeight="1" x14ac:dyDescent="0.3">
      <c r="M26" s="281" t="s">
        <v>214</v>
      </c>
      <c r="N26" s="281"/>
      <c r="O26" s="281"/>
      <c r="P26" s="281"/>
      <c r="Q26" s="281"/>
      <c r="R26" s="281"/>
      <c r="S26" s="281"/>
    </row>
    <row r="27" spans="6:19" ht="20.25" x14ac:dyDescent="0.3">
      <c r="M27" s="282" t="s">
        <v>81</v>
      </c>
      <c r="N27" s="282"/>
      <c r="O27" s="282"/>
      <c r="P27" s="282"/>
      <c r="Q27" s="282"/>
      <c r="R27" s="282"/>
      <c r="S27" s="282"/>
    </row>
    <row r="28" spans="6:19" ht="42" customHeight="1" x14ac:dyDescent="0.3">
      <c r="M28" s="281" t="s">
        <v>100</v>
      </c>
      <c r="N28" s="281"/>
      <c r="O28" s="281"/>
      <c r="P28" s="281"/>
      <c r="Q28" s="281"/>
      <c r="R28" s="281"/>
      <c r="S28" s="281"/>
    </row>
  </sheetData>
  <mergeCells count="8">
    <mergeCell ref="D1:P3"/>
    <mergeCell ref="M26:S26"/>
    <mergeCell ref="M27:S27"/>
    <mergeCell ref="M28:S28"/>
    <mergeCell ref="O5:R8"/>
    <mergeCell ref="F13:O20"/>
    <mergeCell ref="M24:S24"/>
    <mergeCell ref="M25:S25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0"/>
  <sheetViews>
    <sheetView topLeftCell="A2" zoomScale="85" zoomScaleNormal="85" zoomScaleSheetLayoutView="130" workbookViewId="0">
      <selection activeCell="A11" sqref="A11:B11"/>
    </sheetView>
  </sheetViews>
  <sheetFormatPr defaultColWidth="1.7109375" defaultRowHeight="9.9499999999999993" customHeight="1" x14ac:dyDescent="0.15"/>
  <cols>
    <col min="1" max="1" width="28" style="8" customWidth="1"/>
    <col min="2" max="2" width="92.85546875" style="8" customWidth="1"/>
    <col min="3" max="3" width="2.7109375" style="8" bestFit="1" customWidth="1"/>
    <col min="4" max="4" width="4.140625" style="8" bestFit="1" customWidth="1"/>
    <col min="5" max="6" width="4.140625" style="126" bestFit="1" customWidth="1"/>
    <col min="7" max="7" width="3.85546875" style="126" bestFit="1" customWidth="1"/>
    <col min="8" max="11" width="4.140625" style="126" bestFit="1" customWidth="1"/>
    <col min="12" max="12" width="1.42578125" style="126" customWidth="1"/>
    <col min="13" max="13" width="3.85546875" style="126" hidden="1" customWidth="1"/>
    <col min="14" max="14" width="4.140625" style="126" hidden="1" customWidth="1"/>
    <col min="15" max="15" width="0.140625" style="126" hidden="1" customWidth="1"/>
    <col min="16" max="18" width="4.140625" style="126" bestFit="1" customWidth="1"/>
    <col min="19" max="19" width="5.85546875" style="126" customWidth="1"/>
    <col min="20" max="26" width="4.140625" style="126" bestFit="1" customWidth="1"/>
    <col min="27" max="34" width="4.140625" style="126" customWidth="1"/>
    <col min="35" max="35" width="4.140625" style="126" bestFit="1" customWidth="1"/>
    <col min="36" max="36" width="4.140625" style="8" bestFit="1" customWidth="1"/>
    <col min="37" max="40" width="5" style="8" bestFit="1" customWidth="1"/>
    <col min="41" max="44" width="4.140625" style="8" bestFit="1" customWidth="1"/>
    <col min="45" max="45" width="6.5703125" style="8" bestFit="1" customWidth="1"/>
    <col min="46" max="46" width="4.140625" style="8" bestFit="1" customWidth="1"/>
    <col min="47" max="47" width="4.7109375" style="8" customWidth="1"/>
    <col min="48" max="51" width="4.140625" style="8" bestFit="1" customWidth="1"/>
    <col min="52" max="52" width="4.140625" style="8" customWidth="1"/>
    <col min="53" max="55" width="4.140625" style="8" bestFit="1" customWidth="1"/>
    <col min="56" max="16384" width="1.7109375" style="8"/>
  </cols>
  <sheetData>
    <row r="1" spans="1:55" ht="15.75" customHeight="1" x14ac:dyDescent="0.3">
      <c r="A1" s="292" t="s">
        <v>75</v>
      </c>
      <c r="B1" s="292"/>
      <c r="C1" s="9"/>
      <c r="D1" s="9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ht="21" customHeight="1" x14ac:dyDescent="0.3">
      <c r="A2" s="293" t="s">
        <v>93</v>
      </c>
      <c r="B2" s="293"/>
      <c r="C2" s="9"/>
      <c r="D2" s="9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127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ht="20.25" customHeight="1" x14ac:dyDescent="0.3">
      <c r="A3" s="293" t="s">
        <v>4</v>
      </c>
      <c r="B3" s="293"/>
      <c r="C3" s="9"/>
      <c r="D3" s="9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9"/>
      <c r="AK3" s="9"/>
      <c r="AL3" s="9" t="s">
        <v>22</v>
      </c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 ht="16.5" customHeight="1" x14ac:dyDescent="0.3">
      <c r="A4" s="148" t="s">
        <v>96</v>
      </c>
      <c r="B4" s="148" t="s">
        <v>82</v>
      </c>
      <c r="C4" s="9"/>
      <c r="D4" s="9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127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1:55" ht="18" customHeight="1" x14ac:dyDescent="0.3">
      <c r="A5" s="148" t="s">
        <v>97</v>
      </c>
      <c r="B5" s="148" t="s">
        <v>144</v>
      </c>
      <c r="C5" s="9"/>
      <c r="D5" s="9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127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</row>
    <row r="6" spans="1:55" ht="12.75" customHeight="1" x14ac:dyDescent="0.3">
      <c r="A6" s="148" t="s">
        <v>85</v>
      </c>
      <c r="B6" s="148" t="s">
        <v>83</v>
      </c>
      <c r="C6" s="9"/>
      <c r="D6" s="9"/>
      <c r="E6" s="302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128"/>
      <c r="Q6" s="128"/>
      <c r="R6" s="128"/>
      <c r="S6" s="128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127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</row>
    <row r="7" spans="1:55" ht="13.5" customHeight="1" x14ac:dyDescent="0.3">
      <c r="A7" s="288" t="s">
        <v>5</v>
      </c>
      <c r="B7" s="289"/>
      <c r="C7" s="9"/>
      <c r="D7" s="9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127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1:55" ht="13.5" customHeight="1" x14ac:dyDescent="0.3">
      <c r="A8" s="148" t="s">
        <v>112</v>
      </c>
      <c r="B8" s="148" t="s">
        <v>82</v>
      </c>
      <c r="C8" s="9"/>
      <c r="D8" s="9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127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1:55" ht="12.75" customHeight="1" x14ac:dyDescent="0.3">
      <c r="A9" s="148" t="s">
        <v>145</v>
      </c>
      <c r="B9" s="148" t="s">
        <v>146</v>
      </c>
      <c r="C9" s="9"/>
      <c r="D9" s="9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127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55" ht="14.25" customHeight="1" x14ac:dyDescent="0.3">
      <c r="A10" s="148" t="s">
        <v>86</v>
      </c>
      <c r="B10" s="148" t="s">
        <v>83</v>
      </c>
      <c r="C10" s="9"/>
      <c r="D10" s="9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127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</row>
    <row r="11" spans="1:55" ht="14.25" customHeight="1" x14ac:dyDescent="0.3">
      <c r="A11" s="288" t="s">
        <v>94</v>
      </c>
      <c r="B11" s="289"/>
      <c r="C11" s="9"/>
      <c r="D11" s="9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127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</row>
    <row r="12" spans="1:55" ht="13.5" customHeight="1" x14ac:dyDescent="0.3">
      <c r="A12" s="288" t="s">
        <v>4</v>
      </c>
      <c r="B12" s="289"/>
      <c r="C12" s="9"/>
      <c r="D12" s="9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127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</row>
    <row r="13" spans="1:55" ht="14.25" customHeight="1" x14ac:dyDescent="0.3">
      <c r="A13" s="149" t="s">
        <v>147</v>
      </c>
      <c r="B13" s="149" t="s">
        <v>84</v>
      </c>
      <c r="C13" s="9"/>
      <c r="D13" s="9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127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</row>
    <row r="14" spans="1:55" ht="14.25" customHeight="1" x14ac:dyDescent="0.3">
      <c r="A14" s="149" t="s">
        <v>148</v>
      </c>
      <c r="B14" s="149" t="s">
        <v>149</v>
      </c>
      <c r="C14" s="9"/>
      <c r="D14" s="9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127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</row>
    <row r="15" spans="1:55" ht="13.5" customHeight="1" x14ac:dyDescent="0.3">
      <c r="A15" s="149" t="s">
        <v>87</v>
      </c>
      <c r="B15" s="149" t="s">
        <v>83</v>
      </c>
      <c r="C15" s="9"/>
      <c r="D15" s="9"/>
      <c r="E15" s="299"/>
      <c r="F15" s="299"/>
      <c r="G15" s="299"/>
      <c r="H15" s="299"/>
      <c r="I15" s="299"/>
      <c r="J15" s="299"/>
      <c r="K15" s="299"/>
      <c r="L15" s="299"/>
      <c r="M15" s="128"/>
      <c r="N15" s="128"/>
      <c r="O15" s="128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127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</row>
    <row r="16" spans="1:55" s="113" customFormat="1" ht="12.75" customHeight="1" x14ac:dyDescent="0.2">
      <c r="A16" s="290" t="s">
        <v>5</v>
      </c>
      <c r="B16" s="291"/>
      <c r="E16" s="300"/>
      <c r="F16" s="300"/>
      <c r="G16" s="300"/>
      <c r="H16" s="300"/>
      <c r="I16" s="300"/>
      <c r="J16" s="300"/>
      <c r="K16" s="300"/>
      <c r="L16" s="300"/>
      <c r="M16" s="129"/>
      <c r="N16" s="129"/>
      <c r="O16" s="129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130"/>
    </row>
    <row r="17" spans="1:38" s="131" customFormat="1" ht="13.5" customHeight="1" x14ac:dyDescent="0.2">
      <c r="A17" s="150" t="s">
        <v>150</v>
      </c>
      <c r="B17" s="150" t="s">
        <v>84</v>
      </c>
      <c r="E17" s="294"/>
      <c r="F17" s="294"/>
      <c r="G17" s="294"/>
      <c r="H17" s="294"/>
      <c r="I17" s="294"/>
      <c r="J17" s="294"/>
      <c r="K17" s="294"/>
      <c r="L17" s="294"/>
      <c r="M17" s="132"/>
      <c r="N17" s="132"/>
      <c r="O17" s="132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133"/>
      <c r="AL17" s="131" t="s">
        <v>22</v>
      </c>
    </row>
    <row r="18" spans="1:38" s="131" customFormat="1" ht="12.75" customHeight="1" x14ac:dyDescent="0.2">
      <c r="A18" s="151" t="s">
        <v>151</v>
      </c>
      <c r="B18" s="152" t="str">
        <f>$B$24</f>
        <v>Промежуточная аттестация (МДК 01.02)</v>
      </c>
      <c r="E18" s="294"/>
      <c r="F18" s="294"/>
      <c r="G18" s="294"/>
      <c r="H18" s="294"/>
      <c r="I18" s="294"/>
      <c r="J18" s="294"/>
      <c r="K18" s="294"/>
      <c r="L18" s="294"/>
      <c r="M18" s="132"/>
      <c r="N18" s="132"/>
      <c r="O18" s="132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133"/>
    </row>
    <row r="19" spans="1:38" s="131" customFormat="1" ht="11.25" customHeight="1" x14ac:dyDescent="0.2">
      <c r="A19" s="150" t="s">
        <v>152</v>
      </c>
      <c r="B19" s="150" t="s">
        <v>153</v>
      </c>
      <c r="E19" s="294"/>
      <c r="F19" s="294"/>
      <c r="G19" s="294"/>
      <c r="H19" s="294"/>
      <c r="I19" s="294"/>
      <c r="J19" s="294"/>
      <c r="K19" s="294"/>
      <c r="L19" s="294"/>
      <c r="M19" s="132"/>
      <c r="N19" s="132"/>
      <c r="O19" s="132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133"/>
    </row>
    <row r="20" spans="1:38" s="131" customFormat="1" ht="11.25" customHeight="1" x14ac:dyDescent="0.2">
      <c r="A20" s="150" t="s">
        <v>154</v>
      </c>
      <c r="B20" s="153" t="s">
        <v>83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3"/>
    </row>
    <row r="21" spans="1:38" s="131" customFormat="1" ht="14.25" customHeight="1" x14ac:dyDescent="0.25">
      <c r="A21" s="286" t="s">
        <v>95</v>
      </c>
      <c r="B21" s="287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133"/>
    </row>
    <row r="22" spans="1:38" s="131" customFormat="1" ht="12" customHeight="1" x14ac:dyDescent="0.2">
      <c r="A22" s="286" t="s">
        <v>4</v>
      </c>
      <c r="B22" s="287"/>
      <c r="E22" s="294"/>
      <c r="F22" s="294"/>
      <c r="G22" s="294"/>
      <c r="H22" s="294"/>
      <c r="I22" s="294"/>
      <c r="J22" s="294"/>
      <c r="K22" s="294"/>
      <c r="L22" s="294"/>
      <c r="M22" s="132"/>
      <c r="N22" s="132"/>
      <c r="O22" s="132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133"/>
    </row>
    <row r="23" spans="1:38" s="131" customFormat="1" ht="12.75" customHeight="1" x14ac:dyDescent="0.2">
      <c r="A23" s="62" t="s">
        <v>155</v>
      </c>
      <c r="B23" s="62" t="s">
        <v>156</v>
      </c>
      <c r="E23" s="294"/>
      <c r="F23" s="294"/>
      <c r="G23" s="294"/>
      <c r="H23" s="294"/>
      <c r="I23" s="294"/>
      <c r="J23" s="294"/>
      <c r="K23" s="294"/>
      <c r="L23" s="294"/>
      <c r="M23" s="132"/>
      <c r="N23" s="132"/>
      <c r="O23" s="132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133"/>
    </row>
    <row r="24" spans="1:38" s="131" customFormat="1" ht="13.5" customHeight="1" x14ac:dyDescent="0.2">
      <c r="A24" s="62" t="s">
        <v>157</v>
      </c>
      <c r="B24" s="62" t="s">
        <v>158</v>
      </c>
      <c r="E24" s="294"/>
      <c r="F24" s="294"/>
      <c r="G24" s="294"/>
      <c r="H24" s="294"/>
      <c r="I24" s="294"/>
      <c r="J24" s="294"/>
      <c r="K24" s="294"/>
      <c r="L24" s="294"/>
      <c r="M24" s="132"/>
      <c r="N24" s="132"/>
      <c r="O24" s="132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133"/>
    </row>
    <row r="25" spans="1:38" s="131" customFormat="1" ht="13.5" customHeight="1" x14ac:dyDescent="0.2">
      <c r="A25" s="62" t="s">
        <v>159</v>
      </c>
      <c r="B25" s="62" t="s">
        <v>160</v>
      </c>
      <c r="E25" s="294"/>
      <c r="F25" s="294"/>
      <c r="G25" s="294"/>
      <c r="H25" s="294"/>
      <c r="I25" s="294"/>
      <c r="J25" s="294"/>
      <c r="K25" s="294"/>
      <c r="L25" s="294"/>
      <c r="M25" s="132"/>
      <c r="N25" s="132"/>
      <c r="O25" s="132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133"/>
    </row>
    <row r="26" spans="1:38" s="131" customFormat="1" ht="13.5" customHeight="1" x14ac:dyDescent="0.2">
      <c r="A26" s="62" t="s">
        <v>161</v>
      </c>
      <c r="B26" s="62" t="s">
        <v>84</v>
      </c>
      <c r="E26" s="294"/>
      <c r="F26" s="294"/>
      <c r="G26" s="294"/>
      <c r="H26" s="294"/>
      <c r="I26" s="294"/>
      <c r="J26" s="294"/>
      <c r="K26" s="294"/>
      <c r="L26" s="294"/>
      <c r="M26" s="132"/>
      <c r="N26" s="132"/>
      <c r="O26" s="132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133"/>
    </row>
    <row r="27" spans="1:38" s="131" customFormat="1" ht="14.25" customHeight="1" x14ac:dyDescent="0.25">
      <c r="A27" s="62" t="s">
        <v>162</v>
      </c>
      <c r="B27" s="62" t="s">
        <v>163</v>
      </c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133"/>
    </row>
    <row r="28" spans="1:38" s="131" customFormat="1" ht="12" customHeight="1" x14ac:dyDescent="0.25">
      <c r="A28" s="62" t="s">
        <v>164</v>
      </c>
      <c r="B28" s="62" t="s">
        <v>109</v>
      </c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133"/>
    </row>
    <row r="29" spans="1:38" s="131" customFormat="1" ht="12" customHeight="1" x14ac:dyDescent="0.25">
      <c r="A29" s="62" t="s">
        <v>165</v>
      </c>
      <c r="B29" s="62" t="s">
        <v>166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33"/>
    </row>
    <row r="30" spans="1:38" s="131" customFormat="1" ht="12" customHeight="1" x14ac:dyDescent="0.25">
      <c r="A30" s="62" t="s">
        <v>167</v>
      </c>
      <c r="B30" s="62" t="s">
        <v>83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33"/>
    </row>
    <row r="31" spans="1:38" s="131" customFormat="1" ht="13.5" customHeight="1" x14ac:dyDescent="0.2">
      <c r="A31" s="286" t="s">
        <v>5</v>
      </c>
      <c r="B31" s="287"/>
      <c r="E31" s="294"/>
      <c r="F31" s="294"/>
      <c r="G31" s="294"/>
      <c r="H31" s="294"/>
      <c r="I31" s="294"/>
      <c r="J31" s="294"/>
      <c r="K31" s="294"/>
      <c r="L31" s="294"/>
      <c r="M31" s="132"/>
      <c r="N31" s="132"/>
      <c r="O31" s="132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133"/>
    </row>
    <row r="32" spans="1:38" s="131" customFormat="1" ht="12" customHeight="1" x14ac:dyDescent="0.2">
      <c r="A32" s="62" t="s">
        <v>168</v>
      </c>
      <c r="B32" s="62" t="s">
        <v>156</v>
      </c>
      <c r="E32" s="296"/>
      <c r="F32" s="294"/>
      <c r="G32" s="294"/>
      <c r="H32" s="294"/>
      <c r="I32" s="294"/>
      <c r="J32" s="294"/>
      <c r="K32" s="294"/>
      <c r="L32" s="294"/>
      <c r="M32" s="132"/>
      <c r="N32" s="132"/>
      <c r="O32" s="132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133"/>
    </row>
    <row r="33" spans="1:35" s="131" customFormat="1" ht="11.25" customHeight="1" x14ac:dyDescent="0.2">
      <c r="A33" s="62" t="s">
        <v>169</v>
      </c>
      <c r="B33" s="154" t="s">
        <v>170</v>
      </c>
      <c r="E33" s="294"/>
      <c r="F33" s="294"/>
      <c r="G33" s="294"/>
      <c r="H33" s="294"/>
      <c r="I33" s="294"/>
      <c r="J33" s="294"/>
      <c r="K33" s="294"/>
      <c r="L33" s="294"/>
      <c r="M33" s="132"/>
      <c r="N33" s="132"/>
      <c r="O33" s="132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133"/>
    </row>
    <row r="34" spans="1:35" s="131" customFormat="1" ht="11.25" customHeight="1" x14ac:dyDescent="0.2">
      <c r="A34" s="62" t="s">
        <v>171</v>
      </c>
      <c r="B34" s="154" t="s">
        <v>172</v>
      </c>
      <c r="E34" s="294"/>
      <c r="F34" s="294"/>
      <c r="G34" s="294"/>
      <c r="H34" s="294"/>
      <c r="I34" s="294"/>
      <c r="J34" s="294"/>
      <c r="K34" s="294"/>
      <c r="L34" s="294"/>
      <c r="M34" s="132"/>
      <c r="N34" s="132"/>
      <c r="O34" s="132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133"/>
    </row>
    <row r="35" spans="1:35" s="131" customFormat="1" ht="10.5" customHeight="1" x14ac:dyDescent="0.2">
      <c r="A35" s="62" t="s">
        <v>173</v>
      </c>
      <c r="B35" s="62" t="s">
        <v>84</v>
      </c>
      <c r="E35" s="294"/>
      <c r="F35" s="294"/>
      <c r="G35" s="294"/>
      <c r="H35" s="294"/>
      <c r="I35" s="294"/>
      <c r="J35" s="294"/>
      <c r="K35" s="294"/>
      <c r="L35" s="294"/>
      <c r="M35" s="132"/>
      <c r="N35" s="132"/>
      <c r="O35" s="132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133"/>
    </row>
    <row r="36" spans="1:35" s="131" customFormat="1" ht="10.5" customHeight="1" x14ac:dyDescent="0.2">
      <c r="A36" s="62" t="s">
        <v>174</v>
      </c>
      <c r="B36" s="154" t="s">
        <v>175</v>
      </c>
      <c r="E36" s="294"/>
      <c r="F36" s="294"/>
      <c r="G36" s="294"/>
      <c r="H36" s="294"/>
      <c r="I36" s="294"/>
      <c r="J36" s="294"/>
      <c r="K36" s="294"/>
      <c r="L36" s="294"/>
      <c r="M36" s="132"/>
      <c r="N36" s="132"/>
      <c r="O36" s="132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133"/>
    </row>
    <row r="37" spans="1:35" s="131" customFormat="1" ht="14.25" customHeight="1" x14ac:dyDescent="0.25">
      <c r="A37" s="62" t="s">
        <v>176</v>
      </c>
      <c r="B37" s="62" t="s">
        <v>83</v>
      </c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133"/>
    </row>
    <row r="38" spans="1:35" s="131" customFormat="1" ht="14.25" customHeight="1" x14ac:dyDescent="0.2">
      <c r="A38" s="286" t="s">
        <v>111</v>
      </c>
      <c r="B38" s="287"/>
      <c r="E38" s="296"/>
      <c r="F38" s="294"/>
      <c r="G38" s="294"/>
      <c r="H38" s="294"/>
      <c r="I38" s="294"/>
      <c r="J38" s="294"/>
      <c r="K38" s="294"/>
      <c r="L38" s="294"/>
      <c r="M38" s="132"/>
      <c r="N38" s="132"/>
      <c r="O38" s="132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133"/>
    </row>
    <row r="39" spans="1:35" s="131" customFormat="1" ht="10.5" customHeight="1" x14ac:dyDescent="0.2">
      <c r="A39" s="286" t="s">
        <v>4</v>
      </c>
      <c r="B39" s="287"/>
      <c r="E39" s="294"/>
      <c r="F39" s="294"/>
      <c r="G39" s="294"/>
      <c r="H39" s="294"/>
      <c r="I39" s="294"/>
      <c r="J39" s="294"/>
      <c r="K39" s="294"/>
      <c r="L39" s="294"/>
      <c r="M39" s="132"/>
      <c r="N39" s="132"/>
      <c r="O39" s="132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133"/>
    </row>
    <row r="40" spans="1:35" s="131" customFormat="1" ht="11.25" customHeight="1" x14ac:dyDescent="0.2">
      <c r="A40" s="62" t="s">
        <v>177</v>
      </c>
      <c r="B40" s="62" t="s">
        <v>156</v>
      </c>
      <c r="E40" s="294"/>
      <c r="F40" s="294"/>
      <c r="G40" s="294"/>
      <c r="H40" s="294"/>
      <c r="I40" s="294"/>
      <c r="J40" s="294"/>
      <c r="K40" s="294"/>
      <c r="L40" s="294"/>
      <c r="M40" s="132"/>
      <c r="N40" s="132"/>
      <c r="O40" s="132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133"/>
    </row>
    <row r="41" spans="1:35" s="131" customFormat="1" ht="14.25" customHeight="1" x14ac:dyDescent="0.2">
      <c r="A41" s="62" t="s">
        <v>178</v>
      </c>
      <c r="B41" s="62" t="s">
        <v>179</v>
      </c>
      <c r="E41" s="294"/>
      <c r="F41" s="294"/>
      <c r="G41" s="294"/>
      <c r="H41" s="294"/>
      <c r="I41" s="294"/>
      <c r="J41" s="294"/>
      <c r="K41" s="294"/>
      <c r="L41" s="294"/>
      <c r="M41" s="132"/>
      <c r="N41" s="132"/>
      <c r="O41" s="132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133"/>
    </row>
    <row r="42" spans="1:35" s="131" customFormat="1" ht="12" customHeight="1" x14ac:dyDescent="0.2">
      <c r="A42" s="62" t="s">
        <v>180</v>
      </c>
      <c r="B42" s="62" t="s">
        <v>83</v>
      </c>
      <c r="E42" s="294"/>
      <c r="F42" s="294"/>
      <c r="G42" s="294"/>
      <c r="H42" s="294"/>
      <c r="I42" s="294"/>
      <c r="J42" s="294"/>
      <c r="K42" s="294"/>
      <c r="L42" s="294"/>
      <c r="M42" s="132"/>
      <c r="N42" s="132"/>
      <c r="O42" s="132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133"/>
    </row>
    <row r="43" spans="1:35" s="131" customFormat="1" ht="9.9499999999999993" customHeight="1" x14ac:dyDescent="0.2">
      <c r="A43" s="286" t="s">
        <v>5</v>
      </c>
      <c r="B43" s="287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</row>
    <row r="44" spans="1:35" s="131" customFormat="1" ht="12.75" customHeight="1" x14ac:dyDescent="0.2">
      <c r="A44" s="62" t="s">
        <v>181</v>
      </c>
      <c r="B44" s="62" t="s">
        <v>110</v>
      </c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</row>
    <row r="45" spans="1:35" s="131" customFormat="1" ht="12.75" customHeight="1" x14ac:dyDescent="0.2">
      <c r="A45" s="62" t="s">
        <v>182</v>
      </c>
      <c r="B45" s="62" t="s">
        <v>183</v>
      </c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</row>
    <row r="46" spans="1:35" s="131" customFormat="1" ht="12.75" customHeight="1" x14ac:dyDescent="0.2">
      <c r="A46" s="62" t="s">
        <v>184</v>
      </c>
      <c r="B46" s="62" t="s">
        <v>156</v>
      </c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</row>
    <row r="47" spans="1:35" s="131" customFormat="1" ht="11.25" customHeight="1" x14ac:dyDescent="0.2">
      <c r="A47" s="62" t="s">
        <v>185</v>
      </c>
      <c r="B47" s="62" t="s">
        <v>186</v>
      </c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</row>
    <row r="48" spans="1:35" s="131" customFormat="1" ht="13.5" customHeight="1" x14ac:dyDescent="0.2">
      <c r="A48" s="62" t="s">
        <v>187</v>
      </c>
      <c r="B48" s="62" t="s">
        <v>21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</row>
    <row r="49" spans="1:2" ht="9.9499999999999993" customHeight="1" x14ac:dyDescent="0.15">
      <c r="A49" s="126"/>
      <c r="B49" s="126"/>
    </row>
    <row r="50" spans="1:2" ht="9.9499999999999993" customHeight="1" x14ac:dyDescent="0.15">
      <c r="A50" s="126"/>
      <c r="B50" s="126"/>
    </row>
  </sheetData>
  <mergeCells count="77">
    <mergeCell ref="E6:O6"/>
    <mergeCell ref="E4:AH4"/>
    <mergeCell ref="E5:AH5"/>
    <mergeCell ref="T6:AH6"/>
    <mergeCell ref="E2:AH2"/>
    <mergeCell ref="E7:O7"/>
    <mergeCell ref="E8:O8"/>
    <mergeCell ref="P7:AH7"/>
    <mergeCell ref="P8:AH8"/>
    <mergeCell ref="E9:AH9"/>
    <mergeCell ref="E10:O10"/>
    <mergeCell ref="E11:O11"/>
    <mergeCell ref="E12:O12"/>
    <mergeCell ref="P10:AH10"/>
    <mergeCell ref="P11:AH11"/>
    <mergeCell ref="P12:AH12"/>
    <mergeCell ref="E13:AH13"/>
    <mergeCell ref="E14:AH14"/>
    <mergeCell ref="E15:L15"/>
    <mergeCell ref="P15:AH15"/>
    <mergeCell ref="E16:L16"/>
    <mergeCell ref="P16:AH16"/>
    <mergeCell ref="E17:L17"/>
    <mergeCell ref="P17:AH17"/>
    <mergeCell ref="E18:L18"/>
    <mergeCell ref="P18:AH18"/>
    <mergeCell ref="E19:L19"/>
    <mergeCell ref="P19:AH19"/>
    <mergeCell ref="E21:AH21"/>
    <mergeCell ref="E22:L22"/>
    <mergeCell ref="E23:L23"/>
    <mergeCell ref="E24:L24"/>
    <mergeCell ref="E25:L25"/>
    <mergeCell ref="E26:L26"/>
    <mergeCell ref="P22:AH22"/>
    <mergeCell ref="P23:AH23"/>
    <mergeCell ref="P24:AH24"/>
    <mergeCell ref="P25:AH25"/>
    <mergeCell ref="P26:AH26"/>
    <mergeCell ref="E27:AH27"/>
    <mergeCell ref="E28:AH28"/>
    <mergeCell ref="E31:L31"/>
    <mergeCell ref="E32:L32"/>
    <mergeCell ref="E33:L33"/>
    <mergeCell ref="E34:L34"/>
    <mergeCell ref="E35:L35"/>
    <mergeCell ref="E36:L36"/>
    <mergeCell ref="P31:AH31"/>
    <mergeCell ref="P32:AH32"/>
    <mergeCell ref="P33:AH33"/>
    <mergeCell ref="P34:AH34"/>
    <mergeCell ref="P35:AH35"/>
    <mergeCell ref="P36:AH36"/>
    <mergeCell ref="P42:AH42"/>
    <mergeCell ref="E42:L42"/>
    <mergeCell ref="E37:AH37"/>
    <mergeCell ref="E38:L38"/>
    <mergeCell ref="E39:L39"/>
    <mergeCell ref="E40:L40"/>
    <mergeCell ref="E41:L41"/>
    <mergeCell ref="P38:AH38"/>
    <mergeCell ref="P39:AH39"/>
    <mergeCell ref="P40:AH40"/>
    <mergeCell ref="P41:AH41"/>
    <mergeCell ref="A1:B1"/>
    <mergeCell ref="A2:B2"/>
    <mergeCell ref="A3:B3"/>
    <mergeCell ref="A7:B7"/>
    <mergeCell ref="A11:B11"/>
    <mergeCell ref="A38:B38"/>
    <mergeCell ref="A39:B39"/>
    <mergeCell ref="A43:B43"/>
    <mergeCell ref="A12:B12"/>
    <mergeCell ref="A16:B16"/>
    <mergeCell ref="A21:B21"/>
    <mergeCell ref="A22:B22"/>
    <mergeCell ref="A31:B31"/>
  </mergeCells>
  <pageMargins left="0" right="0" top="0.74803149606299213" bottom="0.74803149606299213" header="0.31496062992125984" footer="0.31496062992125984"/>
  <pageSetup paperSize="9" scale="29" fitToHeight="0" orientation="portrait" r:id="rId1"/>
  <colBreaks count="1" manualBreakCount="1">
    <brk id="5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10"/>
  <sheetViews>
    <sheetView zoomScaleNormal="100" workbookViewId="0">
      <selection sqref="A1:K11"/>
    </sheetView>
  </sheetViews>
  <sheetFormatPr defaultRowHeight="15" x14ac:dyDescent="0.25"/>
  <cols>
    <col min="1" max="1" width="7.140625" style="1" customWidth="1"/>
    <col min="2" max="2" width="8.85546875" style="1" customWidth="1"/>
    <col min="3" max="3" width="10.85546875" style="1" customWidth="1"/>
    <col min="4" max="4" width="11.28515625" style="1" customWidth="1"/>
    <col min="5" max="5" width="10.5703125" style="1" customWidth="1"/>
    <col min="6" max="6" width="7.5703125" style="1" customWidth="1"/>
    <col min="7" max="9" width="9.140625" style="1"/>
    <col min="10" max="10" width="2.85546875" style="1" customWidth="1"/>
    <col min="11" max="16384" width="9.140625" style="1"/>
  </cols>
  <sheetData>
    <row r="1" spans="1:12" x14ac:dyDescent="0.25">
      <c r="A1" s="309" t="s">
        <v>106</v>
      </c>
      <c r="B1" s="309"/>
      <c r="C1" s="309"/>
      <c r="D1" s="309"/>
      <c r="E1" s="309"/>
      <c r="F1" s="309"/>
      <c r="G1" s="309"/>
      <c r="H1" s="309"/>
      <c r="I1" s="309"/>
      <c r="J1" s="309"/>
      <c r="K1" s="305"/>
      <c r="L1" s="31"/>
    </row>
    <row r="2" spans="1:12" ht="52.5" customHeight="1" x14ac:dyDescent="0.25">
      <c r="A2" s="308" t="s">
        <v>107</v>
      </c>
      <c r="B2" s="311" t="s">
        <v>72</v>
      </c>
      <c r="C2" s="308" t="s">
        <v>73</v>
      </c>
      <c r="D2" s="311" t="s">
        <v>99</v>
      </c>
      <c r="E2" s="308" t="s">
        <v>65</v>
      </c>
      <c r="F2" s="308" t="s">
        <v>23</v>
      </c>
      <c r="G2" s="308" t="s">
        <v>66</v>
      </c>
      <c r="H2" s="312" t="s">
        <v>21</v>
      </c>
      <c r="I2" s="313"/>
      <c r="J2" s="314"/>
      <c r="K2" s="310" t="s">
        <v>74</v>
      </c>
    </row>
    <row r="3" spans="1:12" ht="66.75" customHeight="1" x14ac:dyDescent="0.25">
      <c r="A3" s="308"/>
      <c r="B3" s="311"/>
      <c r="C3" s="308"/>
      <c r="D3" s="311"/>
      <c r="E3" s="308"/>
      <c r="F3" s="308"/>
      <c r="G3" s="308"/>
      <c r="H3" s="315"/>
      <c r="I3" s="316"/>
      <c r="J3" s="317"/>
      <c r="K3" s="310"/>
    </row>
    <row r="4" spans="1:12" x14ac:dyDescent="0.25">
      <c r="A4" s="50">
        <v>1</v>
      </c>
      <c r="B4" s="50">
        <v>1406</v>
      </c>
      <c r="C4" s="155">
        <v>0</v>
      </c>
      <c r="D4" s="155">
        <v>0</v>
      </c>
      <c r="E4" s="50">
        <v>10</v>
      </c>
      <c r="F4" s="50">
        <v>60</v>
      </c>
      <c r="G4" s="50">
        <v>0</v>
      </c>
      <c r="H4" s="305">
        <v>0</v>
      </c>
      <c r="I4" s="306"/>
      <c r="J4" s="307"/>
      <c r="K4" s="124">
        <v>1476</v>
      </c>
    </row>
    <row r="5" spans="1:12" x14ac:dyDescent="0.25">
      <c r="A5" s="50">
        <v>2</v>
      </c>
      <c r="B5" s="50">
        <v>1136</v>
      </c>
      <c r="C5" s="155">
        <v>72</v>
      </c>
      <c r="D5" s="155">
        <v>0</v>
      </c>
      <c r="E5" s="50">
        <v>16</v>
      </c>
      <c r="F5" s="50">
        <v>60</v>
      </c>
      <c r="G5" s="50">
        <v>192</v>
      </c>
      <c r="H5" s="305">
        <v>0</v>
      </c>
      <c r="I5" s="306"/>
      <c r="J5" s="307"/>
      <c r="K5" s="124">
        <v>1476</v>
      </c>
    </row>
    <row r="6" spans="1:12" x14ac:dyDescent="0.25">
      <c r="A6" s="50">
        <v>3</v>
      </c>
      <c r="B6" s="50">
        <v>780</v>
      </c>
      <c r="C6" s="50">
        <v>216</v>
      </c>
      <c r="D6" s="50">
        <v>216</v>
      </c>
      <c r="E6" s="50">
        <v>28</v>
      </c>
      <c r="F6" s="50">
        <v>72</v>
      </c>
      <c r="G6" s="50">
        <v>164</v>
      </c>
      <c r="H6" s="305">
        <v>0</v>
      </c>
      <c r="I6" s="306"/>
      <c r="J6" s="307"/>
      <c r="K6" s="124">
        <v>1476</v>
      </c>
    </row>
    <row r="7" spans="1:12" x14ac:dyDescent="0.25">
      <c r="A7" s="50">
        <v>4</v>
      </c>
      <c r="B7" s="50">
        <v>812</v>
      </c>
      <c r="C7" s="50">
        <v>288</v>
      </c>
      <c r="D7" s="50">
        <v>0</v>
      </c>
      <c r="E7" s="50">
        <v>16</v>
      </c>
      <c r="F7" s="50">
        <v>36</v>
      </c>
      <c r="G7" s="50">
        <v>252</v>
      </c>
      <c r="H7" s="305">
        <v>72</v>
      </c>
      <c r="I7" s="306"/>
      <c r="J7" s="307"/>
      <c r="K7" s="124">
        <v>1476</v>
      </c>
    </row>
    <row r="8" spans="1:12" x14ac:dyDescent="0.25">
      <c r="A8" s="50" t="s">
        <v>3</v>
      </c>
      <c r="B8" s="50">
        <v>4134</v>
      </c>
      <c r="C8" s="50">
        <v>576</v>
      </c>
      <c r="D8" s="50">
        <v>216</v>
      </c>
      <c r="E8" s="50">
        <v>70</v>
      </c>
      <c r="F8" s="50">
        <v>228</v>
      </c>
      <c r="G8" s="50">
        <v>608</v>
      </c>
      <c r="H8" s="305">
        <v>72</v>
      </c>
      <c r="I8" s="306"/>
      <c r="J8" s="307"/>
      <c r="K8" s="124">
        <v>5904</v>
      </c>
    </row>
    <row r="9" spans="1:12" x14ac:dyDescent="0.2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</row>
    <row r="10" spans="1:12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</row>
  </sheetData>
  <sheetProtection selectLockedCells="1"/>
  <mergeCells count="15">
    <mergeCell ref="F2:F3"/>
    <mergeCell ref="A1:K1"/>
    <mergeCell ref="G2:G3"/>
    <mergeCell ref="K2:K3"/>
    <mergeCell ref="A2:A3"/>
    <mergeCell ref="B2:B3"/>
    <mergeCell ref="C2:C3"/>
    <mergeCell ref="D2:D3"/>
    <mergeCell ref="E2:E3"/>
    <mergeCell ref="H2:J3"/>
    <mergeCell ref="H4:J4"/>
    <mergeCell ref="H5:J5"/>
    <mergeCell ref="H6:J6"/>
    <mergeCell ref="H7:J7"/>
    <mergeCell ref="H8:J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План УП</vt:lpstr>
      <vt:lpstr>Титульный лист</vt:lpstr>
      <vt:lpstr>Календарный график УП</vt:lpstr>
      <vt:lpstr> Сводные данные по БВ</vt:lpstr>
      <vt:lpstr>'План УП'!Область_печати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Учебная часть</cp:lastModifiedBy>
  <cp:lastPrinted>2024-07-29T09:02:07Z</cp:lastPrinted>
  <dcterms:created xsi:type="dcterms:W3CDTF">2013-02-28T10:59:40Z</dcterms:created>
  <dcterms:modified xsi:type="dcterms:W3CDTF">2024-10-08T11:44:23Z</dcterms:modified>
</cp:coreProperties>
</file>